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rla.rafferty\Desktop\Website amends\"/>
    </mc:Choice>
  </mc:AlternateContent>
  <xr:revisionPtr revIDLastSave="0" documentId="8_{CF7A7EC2-B4C3-40E4-B2DF-C8E5478E08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ing Figures Comparis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I34" i="2"/>
  <c r="H34" i="2"/>
  <c r="E51" i="2" s="1"/>
  <c r="G34" i="2"/>
  <c r="F34" i="2"/>
  <c r="D51" i="2" s="1"/>
  <c r="E34" i="2"/>
  <c r="D34" i="2"/>
  <c r="C34" i="2"/>
  <c r="B34" i="2"/>
  <c r="B51" i="2" s="1"/>
  <c r="K33" i="2"/>
  <c r="K24" i="2"/>
  <c r="K25" i="2"/>
  <c r="K26" i="2"/>
  <c r="K27" i="2"/>
  <c r="K28" i="2"/>
  <c r="K29" i="2"/>
  <c r="K30" i="2"/>
  <c r="K31" i="2"/>
  <c r="K32" i="2"/>
  <c r="J24" i="2"/>
  <c r="J25" i="2"/>
  <c r="J26" i="2"/>
  <c r="J27" i="2"/>
  <c r="J28" i="2"/>
  <c r="J29" i="2"/>
  <c r="J30" i="2"/>
  <c r="J31" i="2"/>
  <c r="J32" i="2"/>
  <c r="J33" i="2"/>
  <c r="K23" i="2"/>
  <c r="J23" i="2"/>
  <c r="I24" i="2"/>
  <c r="I25" i="2"/>
  <c r="I26" i="2"/>
  <c r="I27" i="2"/>
  <c r="I28" i="2"/>
  <c r="I29" i="2"/>
  <c r="I30" i="2"/>
  <c r="I31" i="2"/>
  <c r="I32" i="2"/>
  <c r="I33" i="2"/>
  <c r="I23" i="2"/>
  <c r="H24" i="2"/>
  <c r="H25" i="2"/>
  <c r="H26" i="2"/>
  <c r="H27" i="2"/>
  <c r="H28" i="2"/>
  <c r="H29" i="2"/>
  <c r="H30" i="2"/>
  <c r="H31" i="2"/>
  <c r="H32" i="2"/>
  <c r="H33" i="2"/>
  <c r="H23" i="2"/>
  <c r="G24" i="2"/>
  <c r="G25" i="2"/>
  <c r="G26" i="2"/>
  <c r="G27" i="2"/>
  <c r="G28" i="2"/>
  <c r="G29" i="2"/>
  <c r="G30" i="2"/>
  <c r="G31" i="2"/>
  <c r="G32" i="2"/>
  <c r="G33" i="2"/>
  <c r="G23" i="2"/>
  <c r="F24" i="2"/>
  <c r="F25" i="2"/>
  <c r="F26" i="2"/>
  <c r="F27" i="2"/>
  <c r="F28" i="2"/>
  <c r="F29" i="2"/>
  <c r="F30" i="2"/>
  <c r="F31" i="2"/>
  <c r="F32" i="2"/>
  <c r="F33" i="2"/>
  <c r="F23" i="2"/>
  <c r="E24" i="2"/>
  <c r="E25" i="2"/>
  <c r="E26" i="2"/>
  <c r="E27" i="2"/>
  <c r="E28" i="2"/>
  <c r="E29" i="2"/>
  <c r="E30" i="2"/>
  <c r="E31" i="2"/>
  <c r="E32" i="2"/>
  <c r="E33" i="2"/>
  <c r="D24" i="2"/>
  <c r="D25" i="2"/>
  <c r="D26" i="2"/>
  <c r="D27" i="2"/>
  <c r="D28" i="2"/>
  <c r="D29" i="2"/>
  <c r="D30" i="2"/>
  <c r="D31" i="2"/>
  <c r="D32" i="2"/>
  <c r="D33" i="2"/>
  <c r="E23" i="2"/>
  <c r="D23" i="2"/>
  <c r="C24" i="2"/>
  <c r="C25" i="2"/>
  <c r="C26" i="2"/>
  <c r="C27" i="2"/>
  <c r="C28" i="2"/>
  <c r="C29" i="2"/>
  <c r="C30" i="2"/>
  <c r="C31" i="2"/>
  <c r="C32" i="2"/>
  <c r="C33" i="2"/>
  <c r="C23" i="2"/>
  <c r="B24" i="2"/>
  <c r="B25" i="2"/>
  <c r="B42" i="2" s="1"/>
  <c r="B26" i="2"/>
  <c r="B27" i="2"/>
  <c r="B28" i="2"/>
  <c r="B29" i="2"/>
  <c r="B30" i="2"/>
  <c r="B31" i="2"/>
  <c r="B32" i="2"/>
  <c r="B33" i="2"/>
  <c r="B50" i="2" s="1"/>
  <c r="B23" i="2"/>
  <c r="C44" i="2" l="1"/>
  <c r="D46" i="2"/>
  <c r="F51" i="2"/>
  <c r="F45" i="2"/>
  <c r="E48" i="2"/>
  <c r="E47" i="2"/>
  <c r="D45" i="2"/>
  <c r="B49" i="2"/>
  <c r="B41" i="2"/>
  <c r="C48" i="2"/>
  <c r="B48" i="2"/>
  <c r="D44" i="2"/>
  <c r="E50" i="2"/>
  <c r="E42" i="2"/>
  <c r="F49" i="2"/>
  <c r="F41" i="2"/>
  <c r="F47" i="2"/>
  <c r="F50" i="2"/>
  <c r="B44" i="2"/>
  <c r="C43" i="2"/>
  <c r="D48" i="2"/>
  <c r="E46" i="2"/>
  <c r="B43" i="2"/>
  <c r="C50" i="2"/>
  <c r="C42" i="2"/>
  <c r="D47" i="2"/>
  <c r="F40" i="2"/>
  <c r="F44" i="2"/>
  <c r="C51" i="2"/>
  <c r="B40" i="2"/>
  <c r="C47" i="2"/>
  <c r="C49" i="2"/>
  <c r="C41" i="2"/>
  <c r="E45" i="2"/>
  <c r="F42" i="2"/>
  <c r="B47" i="2"/>
  <c r="C46" i="2"/>
  <c r="D40" i="2"/>
  <c r="D43" i="2"/>
  <c r="E49" i="2"/>
  <c r="E41" i="2"/>
  <c r="E44" i="2"/>
  <c r="F48" i="2"/>
  <c r="B46" i="2"/>
  <c r="D42" i="2"/>
  <c r="C45" i="2"/>
  <c r="D50" i="2"/>
  <c r="B45" i="2"/>
  <c r="C40" i="2"/>
  <c r="D49" i="2"/>
  <c r="D41" i="2"/>
  <c r="F46" i="2"/>
  <c r="E40" i="2"/>
  <c r="E43" i="2"/>
  <c r="F43" i="2"/>
</calcChain>
</file>

<file path=xl/sharedStrings.xml><?xml version="1.0" encoding="utf-8"?>
<sst xmlns="http://schemas.openxmlformats.org/spreadsheetml/2006/main" count="77" uniqueCount="29">
  <si>
    <t>Belfast</t>
  </si>
  <si>
    <t>Mid Ulster</t>
  </si>
  <si>
    <t>Antrim and Newtownabbey</t>
  </si>
  <si>
    <t>Armagh City, Banbridge and Craigavon</t>
  </si>
  <si>
    <t>Causeway Coast and Glens</t>
  </si>
  <si>
    <t>Derry City and Strabane</t>
  </si>
  <si>
    <t>Fermanagh and Omagh</t>
  </si>
  <si>
    <t>Lisburn and Castlereagh</t>
  </si>
  <si>
    <t>Mid and East Antrim</t>
  </si>
  <si>
    <t>Newry, Mourne and Down</t>
  </si>
  <si>
    <t>Ards and North Down</t>
  </si>
  <si>
    <t>Northern Ireland</t>
  </si>
  <si>
    <t>% Change</t>
  </si>
  <si>
    <r>
      <rPr>
        <sz val="11"/>
        <color theme="1"/>
        <rFont val="Calibri"/>
        <family val="2"/>
        <scheme val="minor"/>
      </rPr>
      <t>2021 &amp; 2011 Household Figures Sourced: https:</t>
    </r>
    <r>
      <rPr>
        <u/>
        <sz val="11"/>
        <color theme="10"/>
        <rFont val="Calibri"/>
        <family val="2"/>
        <scheme val="minor"/>
      </rPr>
      <t xml:space="preserve">//www.nisra.gov.uk/publications/census-area-explorer-2021-and-2011-data/ </t>
    </r>
  </si>
  <si>
    <t>1 Person</t>
  </si>
  <si>
    <t>2 person</t>
  </si>
  <si>
    <t>3 person</t>
  </si>
  <si>
    <t>4 person</t>
  </si>
  <si>
    <t>5 person</t>
  </si>
  <si>
    <r>
      <t xml:space="preserve">2021 </t>
    </r>
    <r>
      <rPr>
        <sz val="10"/>
        <color theme="1"/>
        <rFont val="Calibri"/>
        <family val="2"/>
        <scheme val="minor"/>
      </rPr>
      <t>(% of LGD)</t>
    </r>
  </si>
  <si>
    <r>
      <t xml:space="preserve">2011 </t>
    </r>
    <r>
      <rPr>
        <sz val="10"/>
        <color theme="1"/>
        <rFont val="Calibri"/>
        <family val="2"/>
        <scheme val="minor"/>
      </rPr>
      <t>(% of LGD)</t>
    </r>
  </si>
  <si>
    <t>Housing Size (% of Local Government District Housing)</t>
  </si>
  <si>
    <t>Housing Size (% Change Between 2011-2021 of Local Government District Housing)</t>
  </si>
  <si>
    <t>Local Government District</t>
  </si>
  <si>
    <t>Housing Size Census Results</t>
  </si>
  <si>
    <t>Decrease</t>
  </si>
  <si>
    <t>Increase</t>
  </si>
  <si>
    <t>No Meaningful Change</t>
  </si>
  <si>
    <r>
      <t>Notes: 
Percentage Values Calculated using Excel ((LGD Housing Size</t>
    </r>
    <r>
      <rPr>
        <i/>
        <sz val="9"/>
        <color theme="1"/>
        <rFont val="Calibri"/>
        <family val="2"/>
        <scheme val="minor"/>
      </rPr>
      <t xml:space="preserve"> [Per size group per Census Year]</t>
    </r>
    <r>
      <rPr>
        <b/>
        <sz val="9"/>
        <color theme="1"/>
        <rFont val="Calibri"/>
        <family val="2"/>
        <scheme val="minor"/>
      </rPr>
      <t xml:space="preserve"> /  Total LGD Housing Figure)*100)
Percentage Change Calculated using Excel (LGD Housing Size % </t>
    </r>
    <r>
      <rPr>
        <i/>
        <sz val="9"/>
        <color theme="1"/>
        <rFont val="Calibri"/>
        <family val="2"/>
        <scheme val="minor"/>
      </rPr>
      <t>[Per size group]</t>
    </r>
    <r>
      <rPr>
        <b/>
        <sz val="9"/>
        <color theme="1"/>
        <rFont val="Calibri"/>
        <family val="2"/>
        <scheme val="minor"/>
      </rPr>
      <t xml:space="preserve"> 2021 - LGD Population %</t>
    </r>
    <r>
      <rPr>
        <i/>
        <sz val="9"/>
        <color theme="1"/>
        <rFont val="Calibri"/>
        <family val="2"/>
        <scheme val="minor"/>
      </rPr>
      <t xml:space="preserve"> [Per size group]</t>
    </r>
    <r>
      <rPr>
        <b/>
        <sz val="9"/>
        <color theme="1"/>
        <rFont val="Calibri"/>
        <family val="2"/>
        <scheme val="minor"/>
      </rPr>
      <t xml:space="preserve"> 2011)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</si>
</sst>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1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0" fillId="0" borderId="0" xfId="0" applyNumberFormat="1"/>
    <xf numFmtId="3" fontId="0" fillId="0" borderId="1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3" fontId="2" fillId="0" borderId="24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0" fontId="8" fillId="2" borderId="34" xfId="0" applyFont="1" applyFill="1" applyBorder="1"/>
    <xf numFmtId="3" fontId="8" fillId="2" borderId="37" xfId="0" applyNumberFormat="1" applyFont="1" applyFill="1" applyBorder="1" applyAlignment="1">
      <alignment horizontal="center"/>
    </xf>
    <xf numFmtId="3" fontId="8" fillId="2" borderId="38" xfId="0" applyNumberFormat="1" applyFont="1" applyFill="1" applyBorder="1" applyAlignment="1">
      <alignment horizontal="center"/>
    </xf>
    <xf numFmtId="3" fontId="8" fillId="2" borderId="39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2" borderId="41" xfId="0" applyFill="1" applyBorder="1"/>
    <xf numFmtId="0" fontId="0" fillId="4" borderId="44" xfId="0" applyFill="1" applyBorder="1"/>
    <xf numFmtId="0" fontId="0" fillId="3" borderId="46" xfId="0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2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9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2" xfId="0" applyBorder="1"/>
    <xf numFmtId="0" fontId="0" fillId="0" borderId="43" xfId="0" applyBorder="1"/>
    <xf numFmtId="0" fontId="2" fillId="0" borderId="21" xfId="0" applyFont="1" applyBorder="1" applyAlignment="1">
      <alignment horizontal="center"/>
    </xf>
  </cellXfs>
  <cellStyles count="3">
    <cellStyle name="Heading 1 2" xfId="1" xr:uid="{00000000-0005-0000-0000-000000000000}"/>
    <cellStyle name="Hyperlink" xfId="2" builtinId="8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5C5"/>
        </patternFill>
      </fill>
    </dxf>
  </dxfs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1152244</xdr:colOff>
      <xdr:row>0</xdr:row>
      <xdr:rowOff>1828959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2244" cy="182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census-area-explorer-2021-and-2011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tabSelected="1" zoomScale="120" zoomScaleNormal="120" workbookViewId="0">
      <selection activeCell="A56" sqref="A56:F58"/>
    </sheetView>
  </sheetViews>
  <sheetFormatPr defaultRowHeight="14.4" x14ac:dyDescent="0.3"/>
  <cols>
    <col min="1" max="1" width="41.109375" customWidth="1"/>
    <col min="2" max="2" width="14.6640625" customWidth="1"/>
    <col min="3" max="3" width="14.109375" customWidth="1"/>
    <col min="4" max="4" width="14.33203125" customWidth="1"/>
    <col min="5" max="5" width="15.44140625" customWidth="1"/>
    <col min="6" max="6" width="14.33203125" customWidth="1"/>
    <col min="7" max="7" width="14" bestFit="1" customWidth="1"/>
    <col min="8" max="8" width="14.44140625" bestFit="1" customWidth="1"/>
    <col min="9" max="9" width="14" bestFit="1" customWidth="1"/>
    <col min="10" max="10" width="13.44140625" bestFit="1" customWidth="1"/>
    <col min="11" max="11" width="15" customWidth="1"/>
    <col min="13" max="14" width="9.109375" customWidth="1"/>
  </cols>
  <sheetData>
    <row r="1" spans="1:12" ht="150.75" customHeight="1" x14ac:dyDescent="0.3"/>
    <row r="2" spans="1:12" ht="17.25" customHeight="1" x14ac:dyDescent="0.3">
      <c r="A2" s="49" t="s">
        <v>24</v>
      </c>
      <c r="B2" s="49"/>
      <c r="C2" s="49"/>
    </row>
    <row r="3" spans="1:12" ht="15" thickBot="1" x14ac:dyDescent="0.35"/>
    <row r="4" spans="1:12" ht="15.6" thickTop="1" thickBot="1" x14ac:dyDescent="0.35">
      <c r="A4" s="54" t="s">
        <v>23</v>
      </c>
      <c r="B4" s="56" t="s">
        <v>14</v>
      </c>
      <c r="C4" s="57"/>
      <c r="D4" s="56" t="s">
        <v>15</v>
      </c>
      <c r="E4" s="57"/>
      <c r="F4" s="56" t="s">
        <v>16</v>
      </c>
      <c r="G4" s="57"/>
      <c r="H4" s="56" t="s">
        <v>17</v>
      </c>
      <c r="I4" s="57"/>
      <c r="J4" s="56" t="s">
        <v>18</v>
      </c>
      <c r="K4" s="58"/>
    </row>
    <row r="5" spans="1:12" ht="15" thickBot="1" x14ac:dyDescent="0.35">
      <c r="A5" s="55"/>
      <c r="B5" s="1">
        <v>2021</v>
      </c>
      <c r="C5" s="3">
        <v>2011</v>
      </c>
      <c r="D5" s="1">
        <v>2021</v>
      </c>
      <c r="E5" s="3">
        <v>2011</v>
      </c>
      <c r="F5" s="1">
        <v>2021</v>
      </c>
      <c r="G5" s="3">
        <v>2011</v>
      </c>
      <c r="H5" s="1">
        <v>2021</v>
      </c>
      <c r="I5" s="3">
        <v>2011</v>
      </c>
      <c r="J5" s="1">
        <v>2021</v>
      </c>
      <c r="K5" s="2">
        <v>2011</v>
      </c>
    </row>
    <row r="6" spans="1:12" x14ac:dyDescent="0.3">
      <c r="A6" s="10" t="s">
        <v>2</v>
      </c>
      <c r="B6" s="5">
        <v>17631</v>
      </c>
      <c r="C6" s="6">
        <v>14358</v>
      </c>
      <c r="D6" s="5">
        <v>18948</v>
      </c>
      <c r="E6" s="6">
        <v>17138</v>
      </c>
      <c r="F6" s="5">
        <v>9889</v>
      </c>
      <c r="G6" s="6">
        <v>9480</v>
      </c>
      <c r="H6" s="5">
        <v>8529</v>
      </c>
      <c r="I6" s="6">
        <v>8352</v>
      </c>
      <c r="J6" s="7">
        <v>4460</v>
      </c>
      <c r="K6" s="8">
        <v>4707</v>
      </c>
      <c r="L6" s="4"/>
    </row>
    <row r="7" spans="1:12" x14ac:dyDescent="0.3">
      <c r="A7" s="10" t="s">
        <v>10</v>
      </c>
      <c r="B7" s="5">
        <v>21750</v>
      </c>
      <c r="C7" s="6">
        <v>18244</v>
      </c>
      <c r="D7" s="5">
        <v>24717</v>
      </c>
      <c r="E7" s="6">
        <v>22214</v>
      </c>
      <c r="F7" s="5">
        <v>10751</v>
      </c>
      <c r="G7" s="6">
        <v>10525</v>
      </c>
      <c r="H7" s="5">
        <v>9090</v>
      </c>
      <c r="I7" s="6">
        <v>9140</v>
      </c>
      <c r="J7" s="5">
        <v>4136</v>
      </c>
      <c r="K7" s="9">
        <v>4482</v>
      </c>
      <c r="L7" s="4"/>
    </row>
    <row r="8" spans="1:12" x14ac:dyDescent="0.3">
      <c r="A8" s="10" t="s">
        <v>3</v>
      </c>
      <c r="B8" s="5">
        <v>23407</v>
      </c>
      <c r="C8" s="6">
        <v>19534</v>
      </c>
      <c r="D8" s="5">
        <v>24990</v>
      </c>
      <c r="E8" s="6">
        <v>22291</v>
      </c>
      <c r="F8" s="5">
        <v>14339</v>
      </c>
      <c r="G8" s="6">
        <v>13062</v>
      </c>
      <c r="H8" s="5">
        <v>12877</v>
      </c>
      <c r="I8" s="6">
        <v>11941</v>
      </c>
      <c r="J8" s="5">
        <v>9027</v>
      </c>
      <c r="K8" s="9">
        <v>8678</v>
      </c>
      <c r="L8" s="4"/>
    </row>
    <row r="9" spans="1:12" x14ac:dyDescent="0.3">
      <c r="A9" s="10" t="s">
        <v>0</v>
      </c>
      <c r="B9" s="5">
        <v>54222</v>
      </c>
      <c r="C9" s="6">
        <v>48377</v>
      </c>
      <c r="D9" s="5">
        <v>44504</v>
      </c>
      <c r="E9" s="6">
        <v>42573</v>
      </c>
      <c r="F9" s="5">
        <v>23493</v>
      </c>
      <c r="G9" s="6">
        <v>22974</v>
      </c>
      <c r="H9" s="5">
        <v>16972</v>
      </c>
      <c r="I9" s="6">
        <v>16947</v>
      </c>
      <c r="J9" s="5">
        <v>10017</v>
      </c>
      <c r="K9" s="9">
        <v>10696</v>
      </c>
      <c r="L9" s="4"/>
    </row>
    <row r="10" spans="1:12" x14ac:dyDescent="0.3">
      <c r="A10" s="10" t="s">
        <v>4</v>
      </c>
      <c r="B10" s="5">
        <v>17248</v>
      </c>
      <c r="C10" s="6">
        <v>14217</v>
      </c>
      <c r="D10" s="5">
        <v>18258</v>
      </c>
      <c r="E10" s="6">
        <v>16597</v>
      </c>
      <c r="F10" s="5">
        <v>9299</v>
      </c>
      <c r="G10" s="6">
        <v>9024</v>
      </c>
      <c r="H10" s="5">
        <v>7842</v>
      </c>
      <c r="I10" s="6">
        <v>7987</v>
      </c>
      <c r="J10" s="5">
        <v>4928</v>
      </c>
      <c r="K10" s="9">
        <v>5897</v>
      </c>
      <c r="L10" s="4"/>
    </row>
    <row r="11" spans="1:12" ht="21" x14ac:dyDescent="0.4">
      <c r="A11" s="24" t="s">
        <v>5</v>
      </c>
      <c r="B11" s="25">
        <v>19015</v>
      </c>
      <c r="C11" s="26">
        <v>15347</v>
      </c>
      <c r="D11" s="25">
        <v>17293</v>
      </c>
      <c r="E11" s="26">
        <v>15404</v>
      </c>
      <c r="F11" s="25">
        <v>10836</v>
      </c>
      <c r="G11" s="26">
        <v>9583</v>
      </c>
      <c r="H11" s="25">
        <v>8221</v>
      </c>
      <c r="I11" s="26">
        <v>8484</v>
      </c>
      <c r="J11" s="25">
        <v>5568</v>
      </c>
      <c r="K11" s="27">
        <v>6778</v>
      </c>
      <c r="L11" s="4"/>
    </row>
    <row r="12" spans="1:12" x14ac:dyDescent="0.3">
      <c r="A12" s="10" t="s">
        <v>6</v>
      </c>
      <c r="B12" s="5">
        <v>14092</v>
      </c>
      <c r="C12" s="6">
        <v>11248</v>
      </c>
      <c r="D12" s="5">
        <v>12920</v>
      </c>
      <c r="E12" s="6">
        <v>11390</v>
      </c>
      <c r="F12" s="5">
        <v>7000</v>
      </c>
      <c r="G12" s="6">
        <v>6595</v>
      </c>
      <c r="H12" s="5">
        <v>6400</v>
      </c>
      <c r="I12" s="6">
        <v>6419</v>
      </c>
      <c r="J12" s="5">
        <v>5303</v>
      </c>
      <c r="K12" s="9">
        <v>5860</v>
      </c>
      <c r="L12" s="4"/>
    </row>
    <row r="13" spans="1:12" x14ac:dyDescent="0.3">
      <c r="A13" s="10" t="s">
        <v>7</v>
      </c>
      <c r="B13" s="5">
        <v>17045</v>
      </c>
      <c r="C13" s="6">
        <v>13676</v>
      </c>
      <c r="D13" s="5">
        <v>19566</v>
      </c>
      <c r="E13" s="6">
        <v>17147</v>
      </c>
      <c r="F13" s="5">
        <v>9871</v>
      </c>
      <c r="G13" s="6">
        <v>8933</v>
      </c>
      <c r="H13" s="5">
        <v>9093</v>
      </c>
      <c r="I13" s="6">
        <v>8266</v>
      </c>
      <c r="J13" s="5">
        <v>4573</v>
      </c>
      <c r="K13" s="9">
        <v>4626</v>
      </c>
      <c r="L13" s="4"/>
    </row>
    <row r="14" spans="1:12" x14ac:dyDescent="0.3">
      <c r="A14" s="10" t="s">
        <v>8</v>
      </c>
      <c r="B14" s="5">
        <v>17902</v>
      </c>
      <c r="C14" s="6">
        <v>14897</v>
      </c>
      <c r="D14" s="5">
        <v>19009</v>
      </c>
      <c r="E14" s="6">
        <v>17656</v>
      </c>
      <c r="F14" s="5">
        <v>9574</v>
      </c>
      <c r="G14" s="6">
        <v>9374</v>
      </c>
      <c r="H14" s="5">
        <v>7724</v>
      </c>
      <c r="I14" s="6">
        <v>7874</v>
      </c>
      <c r="J14" s="5">
        <v>4073</v>
      </c>
      <c r="K14" s="9">
        <v>4513</v>
      </c>
      <c r="L14" s="4"/>
    </row>
    <row r="15" spans="1:12" x14ac:dyDescent="0.3">
      <c r="A15" s="10" t="s">
        <v>1</v>
      </c>
      <c r="B15" s="5">
        <v>13664</v>
      </c>
      <c r="C15" s="6">
        <v>10963</v>
      </c>
      <c r="D15" s="5">
        <v>14376</v>
      </c>
      <c r="E15" s="6">
        <v>12648</v>
      </c>
      <c r="F15" s="5">
        <v>9246</v>
      </c>
      <c r="G15" s="6">
        <v>7869</v>
      </c>
      <c r="H15" s="5">
        <v>8715</v>
      </c>
      <c r="I15" s="6">
        <v>8032</v>
      </c>
      <c r="J15" s="5">
        <v>8004</v>
      </c>
      <c r="K15" s="9">
        <v>8260</v>
      </c>
      <c r="L15" s="4"/>
    </row>
    <row r="16" spans="1:12" ht="15" thickBot="1" x14ac:dyDescent="0.35">
      <c r="A16" s="10" t="s">
        <v>9</v>
      </c>
      <c r="B16" s="5">
        <v>18673</v>
      </c>
      <c r="C16" s="6">
        <v>15553</v>
      </c>
      <c r="D16" s="5">
        <v>19354</v>
      </c>
      <c r="E16" s="6">
        <v>17228</v>
      </c>
      <c r="F16" s="5">
        <v>11350</v>
      </c>
      <c r="G16" s="6">
        <v>10501</v>
      </c>
      <c r="H16" s="5">
        <v>10275</v>
      </c>
      <c r="I16" s="6">
        <v>9695</v>
      </c>
      <c r="J16" s="5">
        <v>8745</v>
      </c>
      <c r="K16" s="9">
        <v>9021</v>
      </c>
      <c r="L16" s="4"/>
    </row>
    <row r="17" spans="1:12" ht="15" thickBot="1" x14ac:dyDescent="0.35">
      <c r="A17" s="11" t="s">
        <v>11</v>
      </c>
      <c r="B17" s="12">
        <v>234649</v>
      </c>
      <c r="C17" s="13">
        <v>196414</v>
      </c>
      <c r="D17" s="12">
        <v>233935</v>
      </c>
      <c r="E17" s="13">
        <v>212286</v>
      </c>
      <c r="F17" s="12">
        <v>125648</v>
      </c>
      <c r="G17" s="13">
        <v>117920</v>
      </c>
      <c r="H17" s="12">
        <v>105738</v>
      </c>
      <c r="I17" s="13">
        <v>103137</v>
      </c>
      <c r="J17" s="12">
        <v>68834</v>
      </c>
      <c r="K17" s="14">
        <v>73518</v>
      </c>
      <c r="L17" s="4"/>
    </row>
    <row r="18" spans="1:12" ht="15" thickTop="1" x14ac:dyDescent="0.3"/>
    <row r="19" spans="1:12" ht="21" x14ac:dyDescent="0.4">
      <c r="A19" s="49" t="s">
        <v>21</v>
      </c>
      <c r="B19" s="50"/>
      <c r="C19" s="51"/>
    </row>
    <row r="20" spans="1:12" ht="15" thickBot="1" x14ac:dyDescent="0.35"/>
    <row r="21" spans="1:12" ht="15.6" thickTop="1" thickBot="1" x14ac:dyDescent="0.35">
      <c r="A21" s="54" t="s">
        <v>23</v>
      </c>
      <c r="B21" s="56" t="s">
        <v>14</v>
      </c>
      <c r="C21" s="65"/>
      <c r="D21" s="56" t="s">
        <v>15</v>
      </c>
      <c r="E21" s="65"/>
      <c r="F21" s="56" t="s">
        <v>16</v>
      </c>
      <c r="G21" s="65"/>
      <c r="H21" s="56" t="s">
        <v>17</v>
      </c>
      <c r="I21" s="65"/>
      <c r="J21" s="56" t="s">
        <v>18</v>
      </c>
      <c r="K21" s="58"/>
    </row>
    <row r="22" spans="1:12" ht="15" thickBot="1" x14ac:dyDescent="0.35">
      <c r="A22" s="55"/>
      <c r="B22" s="15" t="s">
        <v>19</v>
      </c>
      <c r="C22" s="16" t="s">
        <v>20</v>
      </c>
      <c r="D22" s="15" t="s">
        <v>19</v>
      </c>
      <c r="E22" s="16" t="s">
        <v>20</v>
      </c>
      <c r="F22" s="15" t="s">
        <v>19</v>
      </c>
      <c r="G22" s="16" t="s">
        <v>20</v>
      </c>
      <c r="H22" s="15" t="s">
        <v>19</v>
      </c>
      <c r="I22" s="16" t="s">
        <v>20</v>
      </c>
      <c r="J22" s="15" t="s">
        <v>19</v>
      </c>
      <c r="K22" s="16" t="s">
        <v>20</v>
      </c>
    </row>
    <row r="23" spans="1:12" x14ac:dyDescent="0.3">
      <c r="A23" s="10" t="s">
        <v>2</v>
      </c>
      <c r="B23" s="35" t="e">
        <f>(B6/#REF!)*100</f>
        <v>#REF!</v>
      </c>
      <c r="C23" s="36" t="e">
        <f>(C6/#REF!)*100</f>
        <v>#REF!</v>
      </c>
      <c r="D23" s="35" t="e">
        <f>(D6/#REF!)*100</f>
        <v>#REF!</v>
      </c>
      <c r="E23" s="36" t="e">
        <f>(E6/#REF!)*100</f>
        <v>#REF!</v>
      </c>
      <c r="F23" s="35" t="e">
        <f>(F6/#REF!)*100</f>
        <v>#REF!</v>
      </c>
      <c r="G23" s="36" t="e">
        <f>(G6/#REF!)*100</f>
        <v>#REF!</v>
      </c>
      <c r="H23" s="35" t="e">
        <f>(H6/#REF!)*100</f>
        <v>#REF!</v>
      </c>
      <c r="I23" s="36" t="e">
        <f>(I6/#REF!)*100</f>
        <v>#REF!</v>
      </c>
      <c r="J23" s="37" t="e">
        <f>(J6/#REF!)*100</f>
        <v>#REF!</v>
      </c>
      <c r="K23" s="38" t="e">
        <f>(K6/#REF!)*100</f>
        <v>#REF!</v>
      </c>
    </row>
    <row r="24" spans="1:12" x14ac:dyDescent="0.3">
      <c r="A24" s="10" t="s">
        <v>10</v>
      </c>
      <c r="B24" s="35" t="e">
        <f>(B7/#REF!)*100</f>
        <v>#REF!</v>
      </c>
      <c r="C24" s="36" t="e">
        <f>(C7/#REF!)*100</f>
        <v>#REF!</v>
      </c>
      <c r="D24" s="35" t="e">
        <f>(D7/#REF!)*100</f>
        <v>#REF!</v>
      </c>
      <c r="E24" s="36" t="e">
        <f>(E7/#REF!)*100</f>
        <v>#REF!</v>
      </c>
      <c r="F24" s="35" t="e">
        <f>(F7/#REF!)*100</f>
        <v>#REF!</v>
      </c>
      <c r="G24" s="36" t="e">
        <f>(G7/#REF!)*100</f>
        <v>#REF!</v>
      </c>
      <c r="H24" s="35" t="e">
        <f>(H7/#REF!)*100</f>
        <v>#REF!</v>
      </c>
      <c r="I24" s="36" t="e">
        <f>(I7/#REF!)*100</f>
        <v>#REF!</v>
      </c>
      <c r="J24" s="35" t="e">
        <f>(J7/#REF!)*100</f>
        <v>#REF!</v>
      </c>
      <c r="K24" s="39" t="e">
        <f>(K7/#REF!)*100</f>
        <v>#REF!</v>
      </c>
    </row>
    <row r="25" spans="1:12" x14ac:dyDescent="0.3">
      <c r="A25" s="10" t="s">
        <v>3</v>
      </c>
      <c r="B25" s="35" t="e">
        <f>(B8/#REF!)*100</f>
        <v>#REF!</v>
      </c>
      <c r="C25" s="36" t="e">
        <f>(C8/#REF!)*100</f>
        <v>#REF!</v>
      </c>
      <c r="D25" s="35" t="e">
        <f>(D8/#REF!)*100</f>
        <v>#REF!</v>
      </c>
      <c r="E25" s="36" t="e">
        <f>(E8/#REF!)*100</f>
        <v>#REF!</v>
      </c>
      <c r="F25" s="35" t="e">
        <f>(F8/#REF!)*100</f>
        <v>#REF!</v>
      </c>
      <c r="G25" s="36" t="e">
        <f>(G8/#REF!)*100</f>
        <v>#REF!</v>
      </c>
      <c r="H25" s="35" t="e">
        <f>(H8/#REF!)*100</f>
        <v>#REF!</v>
      </c>
      <c r="I25" s="36" t="e">
        <f>(I8/#REF!)*100</f>
        <v>#REF!</v>
      </c>
      <c r="J25" s="35" t="e">
        <f>(J8/#REF!)*100</f>
        <v>#REF!</v>
      </c>
      <c r="K25" s="39" t="e">
        <f>(K8/#REF!)*100</f>
        <v>#REF!</v>
      </c>
    </row>
    <row r="26" spans="1:12" x14ac:dyDescent="0.3">
      <c r="A26" s="10" t="s">
        <v>0</v>
      </c>
      <c r="B26" s="35" t="e">
        <f>(B9/#REF!)*100</f>
        <v>#REF!</v>
      </c>
      <c r="C26" s="36" t="e">
        <f>(C9/#REF!)*100</f>
        <v>#REF!</v>
      </c>
      <c r="D26" s="35" t="e">
        <f>(D9/#REF!)*100</f>
        <v>#REF!</v>
      </c>
      <c r="E26" s="36" t="e">
        <f>(E9/#REF!)*100</f>
        <v>#REF!</v>
      </c>
      <c r="F26" s="35" t="e">
        <f>(F9/#REF!)*100</f>
        <v>#REF!</v>
      </c>
      <c r="G26" s="36" t="e">
        <f>(G9/#REF!)*100</f>
        <v>#REF!</v>
      </c>
      <c r="H26" s="35" t="e">
        <f>(H9/#REF!)*100</f>
        <v>#REF!</v>
      </c>
      <c r="I26" s="36" t="e">
        <f>(I9/#REF!)*100</f>
        <v>#REF!</v>
      </c>
      <c r="J26" s="35" t="e">
        <f>(J9/#REF!)*100</f>
        <v>#REF!</v>
      </c>
      <c r="K26" s="39" t="e">
        <f>(K9/#REF!)*100</f>
        <v>#REF!</v>
      </c>
    </row>
    <row r="27" spans="1:12" x14ac:dyDescent="0.3">
      <c r="A27" s="10" t="s">
        <v>4</v>
      </c>
      <c r="B27" s="35" t="e">
        <f>(B10/#REF!)*100</f>
        <v>#REF!</v>
      </c>
      <c r="C27" s="36" t="e">
        <f>(C10/#REF!)*100</f>
        <v>#REF!</v>
      </c>
      <c r="D27" s="35" t="e">
        <f>(D10/#REF!)*100</f>
        <v>#REF!</v>
      </c>
      <c r="E27" s="36" t="e">
        <f>(E10/#REF!)*100</f>
        <v>#REF!</v>
      </c>
      <c r="F27" s="35" t="e">
        <f>(F10/#REF!)*100</f>
        <v>#REF!</v>
      </c>
      <c r="G27" s="36" t="e">
        <f>(G10/#REF!)*100</f>
        <v>#REF!</v>
      </c>
      <c r="H27" s="35" t="e">
        <f>(H10/#REF!)*100</f>
        <v>#REF!</v>
      </c>
      <c r="I27" s="36" t="e">
        <f>(I10/#REF!)*100</f>
        <v>#REF!</v>
      </c>
      <c r="J27" s="35" t="e">
        <f>(J10/#REF!)*100</f>
        <v>#REF!</v>
      </c>
      <c r="K27" s="39" t="e">
        <f>(K10/#REF!)*100</f>
        <v>#REF!</v>
      </c>
    </row>
    <row r="28" spans="1:12" ht="21" x14ac:dyDescent="0.4">
      <c r="A28" s="24" t="s">
        <v>5</v>
      </c>
      <c r="B28" s="40" t="e">
        <f>(B11/#REF!)*100</f>
        <v>#REF!</v>
      </c>
      <c r="C28" s="41" t="e">
        <f>(C11/#REF!)*100</f>
        <v>#REF!</v>
      </c>
      <c r="D28" s="40" t="e">
        <f>(D11/#REF!)*100</f>
        <v>#REF!</v>
      </c>
      <c r="E28" s="41" t="e">
        <f>(E11/#REF!)*100</f>
        <v>#REF!</v>
      </c>
      <c r="F28" s="40" t="e">
        <f>(F11/#REF!)*100</f>
        <v>#REF!</v>
      </c>
      <c r="G28" s="41" t="e">
        <f>(G11/#REF!)*100</f>
        <v>#REF!</v>
      </c>
      <c r="H28" s="40" t="e">
        <f>(H11/#REF!)*100</f>
        <v>#REF!</v>
      </c>
      <c r="I28" s="41" t="e">
        <f>(I11/#REF!)*100</f>
        <v>#REF!</v>
      </c>
      <c r="J28" s="40" t="e">
        <f>(J11/#REF!)*100</f>
        <v>#REF!</v>
      </c>
      <c r="K28" s="42" t="e">
        <f>(K11/#REF!)*100</f>
        <v>#REF!</v>
      </c>
    </row>
    <row r="29" spans="1:12" x14ac:dyDescent="0.3">
      <c r="A29" s="10" t="s">
        <v>6</v>
      </c>
      <c r="B29" s="35" t="e">
        <f>(B12/#REF!)*100</f>
        <v>#REF!</v>
      </c>
      <c r="C29" s="36" t="e">
        <f>(C12/#REF!)*100</f>
        <v>#REF!</v>
      </c>
      <c r="D29" s="35" t="e">
        <f>(D12/#REF!)*100</f>
        <v>#REF!</v>
      </c>
      <c r="E29" s="36" t="e">
        <f>(E12/#REF!)*100</f>
        <v>#REF!</v>
      </c>
      <c r="F29" s="35" t="e">
        <f>(F12/#REF!)*100</f>
        <v>#REF!</v>
      </c>
      <c r="G29" s="36" t="e">
        <f>(G12/#REF!)*100</f>
        <v>#REF!</v>
      </c>
      <c r="H29" s="35" t="e">
        <f>(H12/#REF!)*100</f>
        <v>#REF!</v>
      </c>
      <c r="I29" s="36" t="e">
        <f>(I12/#REF!)*100</f>
        <v>#REF!</v>
      </c>
      <c r="J29" s="35" t="e">
        <f>(J12/#REF!)*100</f>
        <v>#REF!</v>
      </c>
      <c r="K29" s="39" t="e">
        <f>(K12/#REF!)*100</f>
        <v>#REF!</v>
      </c>
    </row>
    <row r="30" spans="1:12" x14ac:dyDescent="0.3">
      <c r="A30" s="10" t="s">
        <v>7</v>
      </c>
      <c r="B30" s="35" t="e">
        <f>(B13/#REF!)*100</f>
        <v>#REF!</v>
      </c>
      <c r="C30" s="36" t="e">
        <f>(C13/#REF!)*100</f>
        <v>#REF!</v>
      </c>
      <c r="D30" s="35" t="e">
        <f>(D13/#REF!)*100</f>
        <v>#REF!</v>
      </c>
      <c r="E30" s="36" t="e">
        <f>(E13/#REF!)*100</f>
        <v>#REF!</v>
      </c>
      <c r="F30" s="35" t="e">
        <f>(F13/#REF!)*100</f>
        <v>#REF!</v>
      </c>
      <c r="G30" s="36" t="e">
        <f>(G13/#REF!)*100</f>
        <v>#REF!</v>
      </c>
      <c r="H30" s="35" t="e">
        <f>(H13/#REF!)*100</f>
        <v>#REF!</v>
      </c>
      <c r="I30" s="36" t="e">
        <f>(I13/#REF!)*100</f>
        <v>#REF!</v>
      </c>
      <c r="J30" s="35" t="e">
        <f>(J13/#REF!)*100</f>
        <v>#REF!</v>
      </c>
      <c r="K30" s="39" t="e">
        <f>(K13/#REF!)*100</f>
        <v>#REF!</v>
      </c>
    </row>
    <row r="31" spans="1:12" x14ac:dyDescent="0.3">
      <c r="A31" s="10" t="s">
        <v>8</v>
      </c>
      <c r="B31" s="35" t="e">
        <f>(B14/#REF!)*100</f>
        <v>#REF!</v>
      </c>
      <c r="C31" s="36" t="e">
        <f>(C14/#REF!)*100</f>
        <v>#REF!</v>
      </c>
      <c r="D31" s="35" t="e">
        <f>(D14/#REF!)*100</f>
        <v>#REF!</v>
      </c>
      <c r="E31" s="36" t="e">
        <f>(E14/#REF!)*100</f>
        <v>#REF!</v>
      </c>
      <c r="F31" s="35" t="e">
        <f>(F14/#REF!)*100</f>
        <v>#REF!</v>
      </c>
      <c r="G31" s="36" t="e">
        <f>(G14/#REF!)*100</f>
        <v>#REF!</v>
      </c>
      <c r="H31" s="35" t="e">
        <f>(H14/#REF!)*100</f>
        <v>#REF!</v>
      </c>
      <c r="I31" s="36" t="e">
        <f>(I14/#REF!)*100</f>
        <v>#REF!</v>
      </c>
      <c r="J31" s="35" t="e">
        <f>(J14/#REF!)*100</f>
        <v>#REF!</v>
      </c>
      <c r="K31" s="39" t="e">
        <f>(K14/#REF!)*100</f>
        <v>#REF!</v>
      </c>
    </row>
    <row r="32" spans="1:12" x14ac:dyDescent="0.3">
      <c r="A32" s="10" t="s">
        <v>1</v>
      </c>
      <c r="B32" s="35" t="e">
        <f>(B15/#REF!)*100</f>
        <v>#REF!</v>
      </c>
      <c r="C32" s="36" t="e">
        <f>(C15/#REF!)*100</f>
        <v>#REF!</v>
      </c>
      <c r="D32" s="35" t="e">
        <f>(D15/#REF!)*100</f>
        <v>#REF!</v>
      </c>
      <c r="E32" s="36" t="e">
        <f>(E15/#REF!)*100</f>
        <v>#REF!</v>
      </c>
      <c r="F32" s="35" t="e">
        <f>(F15/#REF!)*100</f>
        <v>#REF!</v>
      </c>
      <c r="G32" s="36" t="e">
        <f>(G15/#REF!)*100</f>
        <v>#REF!</v>
      </c>
      <c r="H32" s="35" t="e">
        <f>(H15/#REF!)*100</f>
        <v>#REF!</v>
      </c>
      <c r="I32" s="36" t="e">
        <f>(I15/#REF!)*100</f>
        <v>#REF!</v>
      </c>
      <c r="J32" s="35" t="e">
        <f>(J15/#REF!)*100</f>
        <v>#REF!</v>
      </c>
      <c r="K32" s="39" t="e">
        <f>(K15/#REF!)*100</f>
        <v>#REF!</v>
      </c>
    </row>
    <row r="33" spans="1:11" ht="15" thickBot="1" x14ac:dyDescent="0.35">
      <c r="A33" s="17" t="s">
        <v>9</v>
      </c>
      <c r="B33" s="43" t="e">
        <f>(B16/#REF!)*100</f>
        <v>#REF!</v>
      </c>
      <c r="C33" s="44" t="e">
        <f>(C16/#REF!)*100</f>
        <v>#REF!</v>
      </c>
      <c r="D33" s="43" t="e">
        <f>(D16/#REF!)*100</f>
        <v>#REF!</v>
      </c>
      <c r="E33" s="44" t="e">
        <f>(E16/#REF!)*100</f>
        <v>#REF!</v>
      </c>
      <c r="F33" s="43" t="e">
        <f>(F16/#REF!)*100</f>
        <v>#REF!</v>
      </c>
      <c r="G33" s="44" t="e">
        <f>(G16/#REF!)*100</f>
        <v>#REF!</v>
      </c>
      <c r="H33" s="43" t="e">
        <f>(H16/#REF!)*100</f>
        <v>#REF!</v>
      </c>
      <c r="I33" s="44" t="e">
        <f>(I16/#REF!)*100</f>
        <v>#REF!</v>
      </c>
      <c r="J33" s="43" t="e">
        <f>(J16/#REF!)*100</f>
        <v>#REF!</v>
      </c>
      <c r="K33" s="45" t="e">
        <f>(K16/#REF!)*100</f>
        <v>#REF!</v>
      </c>
    </row>
    <row r="34" spans="1:11" ht="15.6" thickTop="1" thickBot="1" x14ac:dyDescent="0.35">
      <c r="A34" s="11" t="s">
        <v>11</v>
      </c>
      <c r="B34" s="43" t="e">
        <f>(B17/#REF!)*100</f>
        <v>#REF!</v>
      </c>
      <c r="C34" s="44" t="e">
        <f>(C17/#REF!)*100</f>
        <v>#REF!</v>
      </c>
      <c r="D34" s="43" t="e">
        <f>(D17/#REF!)*100</f>
        <v>#REF!</v>
      </c>
      <c r="E34" s="44" t="e">
        <f>(E17/#REF!)*100</f>
        <v>#REF!</v>
      </c>
      <c r="F34" s="43" t="e">
        <f>(F17/#REF!)*100</f>
        <v>#REF!</v>
      </c>
      <c r="G34" s="44" t="e">
        <f>(G17/#REF!)*100</f>
        <v>#REF!</v>
      </c>
      <c r="H34" s="43" t="e">
        <f>(H17/#REF!)*100</f>
        <v>#REF!</v>
      </c>
      <c r="I34" s="44" t="e">
        <f>(I17/#REF!)*100</f>
        <v>#REF!</v>
      </c>
      <c r="J34" s="43" t="e">
        <f>(J17/#REF!)*100</f>
        <v>#REF!</v>
      </c>
      <c r="K34" s="45" t="e">
        <f>(K17/#REF!)*100</f>
        <v>#REF!</v>
      </c>
    </row>
    <row r="35" spans="1:11" ht="15" thickTop="1" x14ac:dyDescent="0.3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1" x14ac:dyDescent="0.4">
      <c r="A36" s="49" t="s">
        <v>22</v>
      </c>
      <c r="B36" s="50"/>
      <c r="C36" s="51"/>
      <c r="D36" s="51"/>
      <c r="E36" s="51"/>
      <c r="F36" s="51"/>
      <c r="G36" s="23"/>
      <c r="H36" s="23"/>
      <c r="I36" s="23"/>
      <c r="J36" s="23"/>
      <c r="K36" s="23"/>
    </row>
    <row r="37" spans="1:11" ht="15" thickBot="1" x14ac:dyDescent="0.35"/>
    <row r="38" spans="1:11" ht="15.6" thickTop="1" thickBot="1" x14ac:dyDescent="0.35">
      <c r="A38" s="54" t="s">
        <v>23</v>
      </c>
      <c r="B38" s="19" t="s">
        <v>14</v>
      </c>
      <c r="C38" s="19" t="s">
        <v>15</v>
      </c>
      <c r="D38" s="19" t="s">
        <v>16</v>
      </c>
      <c r="E38" s="19" t="s">
        <v>17</v>
      </c>
      <c r="F38" s="18" t="s">
        <v>18</v>
      </c>
    </row>
    <row r="39" spans="1:11" ht="15" thickBot="1" x14ac:dyDescent="0.35">
      <c r="A39" s="55"/>
      <c r="B39" s="20" t="s">
        <v>12</v>
      </c>
      <c r="C39" s="20" t="s">
        <v>12</v>
      </c>
      <c r="D39" s="20" t="s">
        <v>12</v>
      </c>
      <c r="E39" s="20" t="s">
        <v>12</v>
      </c>
      <c r="F39" s="21" t="s">
        <v>12</v>
      </c>
    </row>
    <row r="40" spans="1:11" x14ac:dyDescent="0.3">
      <c r="A40" s="10" t="s">
        <v>2</v>
      </c>
      <c r="B40" s="28" t="e">
        <f>B23-C23</f>
        <v>#REF!</v>
      </c>
      <c r="C40" s="28" t="e">
        <f>D23-E23</f>
        <v>#REF!</v>
      </c>
      <c r="D40" s="28" t="e">
        <f>F23-G23</f>
        <v>#REF!</v>
      </c>
      <c r="E40" s="28" t="e">
        <f t="shared" ref="E40:E51" si="0">H23-I23</f>
        <v>#REF!</v>
      </c>
      <c r="F40" s="29" t="e">
        <f t="shared" ref="F40:F51" si="1">J23-K23</f>
        <v>#REF!</v>
      </c>
    </row>
    <row r="41" spans="1:11" x14ac:dyDescent="0.3">
      <c r="A41" s="10" t="s">
        <v>10</v>
      </c>
      <c r="B41" s="28" t="e">
        <f t="shared" ref="B41:B51" si="2">B24-C24</f>
        <v>#REF!</v>
      </c>
      <c r="C41" s="28" t="e">
        <f t="shared" ref="C41:C51" si="3">D24-E24</f>
        <v>#REF!</v>
      </c>
      <c r="D41" s="28" t="e">
        <f t="shared" ref="D41:D51" si="4">F24-G24</f>
        <v>#REF!</v>
      </c>
      <c r="E41" s="28" t="e">
        <f t="shared" si="0"/>
        <v>#REF!</v>
      </c>
      <c r="F41" s="30" t="e">
        <f t="shared" si="1"/>
        <v>#REF!</v>
      </c>
    </row>
    <row r="42" spans="1:11" x14ac:dyDescent="0.3">
      <c r="A42" s="10" t="s">
        <v>3</v>
      </c>
      <c r="B42" s="28" t="e">
        <f t="shared" si="2"/>
        <v>#REF!</v>
      </c>
      <c r="C42" s="28" t="e">
        <f t="shared" si="3"/>
        <v>#REF!</v>
      </c>
      <c r="D42" s="28" t="e">
        <f t="shared" si="4"/>
        <v>#REF!</v>
      </c>
      <c r="E42" s="28" t="e">
        <f t="shared" si="0"/>
        <v>#REF!</v>
      </c>
      <c r="F42" s="30" t="e">
        <f t="shared" si="1"/>
        <v>#REF!</v>
      </c>
    </row>
    <row r="43" spans="1:11" x14ac:dyDescent="0.3">
      <c r="A43" s="10" t="s">
        <v>0</v>
      </c>
      <c r="B43" s="28" t="e">
        <f t="shared" si="2"/>
        <v>#REF!</v>
      </c>
      <c r="C43" s="28" t="e">
        <f t="shared" si="3"/>
        <v>#REF!</v>
      </c>
      <c r="D43" s="28" t="e">
        <f t="shared" si="4"/>
        <v>#REF!</v>
      </c>
      <c r="E43" s="28" t="e">
        <f t="shared" si="0"/>
        <v>#REF!</v>
      </c>
      <c r="F43" s="30" t="e">
        <f t="shared" si="1"/>
        <v>#REF!</v>
      </c>
    </row>
    <row r="44" spans="1:11" x14ac:dyDescent="0.3">
      <c r="A44" s="10" t="s">
        <v>4</v>
      </c>
      <c r="B44" s="28" t="e">
        <f t="shared" si="2"/>
        <v>#REF!</v>
      </c>
      <c r="C44" s="28" t="e">
        <f t="shared" si="3"/>
        <v>#REF!</v>
      </c>
      <c r="D44" s="28" t="e">
        <f t="shared" si="4"/>
        <v>#REF!</v>
      </c>
      <c r="E44" s="28" t="e">
        <f t="shared" si="0"/>
        <v>#REF!</v>
      </c>
      <c r="F44" s="30" t="e">
        <f t="shared" si="1"/>
        <v>#REF!</v>
      </c>
    </row>
    <row r="45" spans="1:11" ht="21" x14ac:dyDescent="0.4">
      <c r="A45" s="24" t="s">
        <v>5</v>
      </c>
      <c r="B45" s="31" t="e">
        <f t="shared" si="2"/>
        <v>#REF!</v>
      </c>
      <c r="C45" s="31" t="e">
        <f t="shared" si="3"/>
        <v>#REF!</v>
      </c>
      <c r="D45" s="31" t="e">
        <f t="shared" si="4"/>
        <v>#REF!</v>
      </c>
      <c r="E45" s="31" t="e">
        <f t="shared" si="0"/>
        <v>#REF!</v>
      </c>
      <c r="F45" s="32" t="e">
        <f t="shared" si="1"/>
        <v>#REF!</v>
      </c>
    </row>
    <row r="46" spans="1:11" x14ac:dyDescent="0.3">
      <c r="A46" s="10" t="s">
        <v>6</v>
      </c>
      <c r="B46" s="28" t="e">
        <f t="shared" si="2"/>
        <v>#REF!</v>
      </c>
      <c r="C46" s="28" t="e">
        <f t="shared" si="3"/>
        <v>#REF!</v>
      </c>
      <c r="D46" s="28" t="e">
        <f t="shared" si="4"/>
        <v>#REF!</v>
      </c>
      <c r="E46" s="28" t="e">
        <f t="shared" si="0"/>
        <v>#REF!</v>
      </c>
      <c r="F46" s="30" t="e">
        <f t="shared" si="1"/>
        <v>#REF!</v>
      </c>
    </row>
    <row r="47" spans="1:11" x14ac:dyDescent="0.3">
      <c r="A47" s="10" t="s">
        <v>7</v>
      </c>
      <c r="B47" s="28" t="e">
        <f t="shared" si="2"/>
        <v>#REF!</v>
      </c>
      <c r="C47" s="28" t="e">
        <f t="shared" si="3"/>
        <v>#REF!</v>
      </c>
      <c r="D47" s="28" t="e">
        <f t="shared" si="4"/>
        <v>#REF!</v>
      </c>
      <c r="E47" s="28" t="e">
        <f t="shared" si="0"/>
        <v>#REF!</v>
      </c>
      <c r="F47" s="30" t="e">
        <f t="shared" si="1"/>
        <v>#REF!</v>
      </c>
    </row>
    <row r="48" spans="1:11" ht="15" thickBot="1" x14ac:dyDescent="0.35">
      <c r="A48" s="10" t="s">
        <v>8</v>
      </c>
      <c r="B48" s="28" t="e">
        <f t="shared" si="2"/>
        <v>#REF!</v>
      </c>
      <c r="C48" s="28" t="e">
        <f t="shared" si="3"/>
        <v>#REF!</v>
      </c>
      <c r="D48" s="28" t="e">
        <f t="shared" si="4"/>
        <v>#REF!</v>
      </c>
      <c r="E48" s="28" t="e">
        <f t="shared" si="0"/>
        <v>#REF!</v>
      </c>
      <c r="F48" s="30" t="e">
        <f t="shared" si="1"/>
        <v>#REF!</v>
      </c>
    </row>
    <row r="49" spans="1:10" ht="15" thickTop="1" x14ac:dyDescent="0.3">
      <c r="A49" s="10" t="s">
        <v>1</v>
      </c>
      <c r="B49" s="28" t="e">
        <f t="shared" si="2"/>
        <v>#REF!</v>
      </c>
      <c r="C49" s="28" t="e">
        <f t="shared" si="3"/>
        <v>#REF!</v>
      </c>
      <c r="D49" s="28" t="e">
        <f t="shared" si="4"/>
        <v>#REF!</v>
      </c>
      <c r="E49" s="28" t="e">
        <f t="shared" si="0"/>
        <v>#REF!</v>
      </c>
      <c r="F49" s="30" t="e">
        <f t="shared" si="1"/>
        <v>#REF!</v>
      </c>
      <c r="H49" s="46"/>
      <c r="I49" s="63" t="s">
        <v>26</v>
      </c>
      <c r="J49" s="64"/>
    </row>
    <row r="50" spans="1:10" ht="15" thickBot="1" x14ac:dyDescent="0.35">
      <c r="A50" s="10" t="s">
        <v>9</v>
      </c>
      <c r="B50" s="33" t="e">
        <f t="shared" si="2"/>
        <v>#REF!</v>
      </c>
      <c r="C50" s="33" t="e">
        <f t="shared" si="3"/>
        <v>#REF!</v>
      </c>
      <c r="D50" s="33" t="e">
        <f t="shared" si="4"/>
        <v>#REF!</v>
      </c>
      <c r="E50" s="33" t="e">
        <f t="shared" si="0"/>
        <v>#REF!</v>
      </c>
      <c r="F50" s="34" t="e">
        <f t="shared" si="1"/>
        <v>#REF!</v>
      </c>
      <c r="H50" s="47"/>
      <c r="I50" s="59" t="s">
        <v>27</v>
      </c>
      <c r="J50" s="60"/>
    </row>
    <row r="51" spans="1:10" ht="15" thickBot="1" x14ac:dyDescent="0.35">
      <c r="A51" s="11" t="s">
        <v>11</v>
      </c>
      <c r="B51" s="33" t="e">
        <f t="shared" si="2"/>
        <v>#REF!</v>
      </c>
      <c r="C51" s="33" t="e">
        <f t="shared" si="3"/>
        <v>#REF!</v>
      </c>
      <c r="D51" s="33" t="e">
        <f t="shared" si="4"/>
        <v>#REF!</v>
      </c>
      <c r="E51" s="33" t="e">
        <f t="shared" si="0"/>
        <v>#REF!</v>
      </c>
      <c r="F51" s="34" t="e">
        <f t="shared" si="1"/>
        <v>#REF!</v>
      </c>
      <c r="H51" s="48"/>
      <c r="I51" s="61" t="s">
        <v>25</v>
      </c>
      <c r="J51" s="62"/>
    </row>
    <row r="52" spans="1:10" ht="15" thickTop="1" x14ac:dyDescent="0.3"/>
    <row r="54" spans="1:10" x14ac:dyDescent="0.3">
      <c r="A54" s="53" t="s">
        <v>13</v>
      </c>
      <c r="B54" s="51"/>
      <c r="C54" s="51"/>
      <c r="D54" s="51"/>
      <c r="E54" s="51"/>
      <c r="F54" s="51"/>
      <c r="G54" s="51"/>
      <c r="H54" s="51"/>
      <c r="I54" s="51"/>
    </row>
    <row r="56" spans="1:10" x14ac:dyDescent="0.3">
      <c r="A56" s="52" t="s">
        <v>28</v>
      </c>
      <c r="B56" s="51"/>
      <c r="C56" s="51"/>
      <c r="D56" s="51"/>
      <c r="E56" s="51"/>
      <c r="F56" s="51"/>
    </row>
    <row r="57" spans="1:10" x14ac:dyDescent="0.3">
      <c r="A57" s="51"/>
      <c r="B57" s="51"/>
      <c r="C57" s="51"/>
      <c r="D57" s="51"/>
      <c r="E57" s="51"/>
      <c r="F57" s="51"/>
    </row>
    <row r="58" spans="1:10" x14ac:dyDescent="0.3">
      <c r="A58" s="51"/>
      <c r="B58" s="51"/>
      <c r="C58" s="51"/>
      <c r="D58" s="51"/>
      <c r="E58" s="51"/>
      <c r="F58" s="51"/>
    </row>
  </sheetData>
  <mergeCells count="21">
    <mergeCell ref="A54:I54"/>
    <mergeCell ref="A56:F58"/>
    <mergeCell ref="A19:C19"/>
    <mergeCell ref="A36:F36"/>
    <mergeCell ref="I49:J49"/>
    <mergeCell ref="I50:J50"/>
    <mergeCell ref="I51:J51"/>
    <mergeCell ref="A38:A39"/>
    <mergeCell ref="A2:C2"/>
    <mergeCell ref="J4:K4"/>
    <mergeCell ref="A21:A22"/>
    <mergeCell ref="B21:C21"/>
    <mergeCell ref="D21:E21"/>
    <mergeCell ref="F21:G21"/>
    <mergeCell ref="H21:I21"/>
    <mergeCell ref="J21:K21"/>
    <mergeCell ref="A4:A5"/>
    <mergeCell ref="B4:C4"/>
    <mergeCell ref="D4:E4"/>
    <mergeCell ref="F4:G4"/>
    <mergeCell ref="H4:I4"/>
  </mergeCells>
  <conditionalFormatting sqref="B40:F51">
    <cfRule type="cellIs" dxfId="2" priority="1" operator="lessThanOrEqual">
      <formula>-0.05</formula>
    </cfRule>
    <cfRule type="cellIs" dxfId="1" priority="2" operator="greaterThanOrEqual">
      <formula>0.05</formula>
    </cfRule>
    <cfRule type="cellIs" dxfId="0" priority="3" operator="between">
      <formula>0.04</formula>
      <formula>-0.04</formula>
    </cfRule>
  </conditionalFormatting>
  <hyperlinks>
    <hyperlink ref="A54" r:id="rId1" display="https://www.nisra.gov.uk/publications/census-area-explorer-2021-and-2011-data/" xr:uid="{00000000-0004-0000-0200-000000000000}"/>
  </hyperlinks>
  <pageMargins left="0.7" right="0.7" top="0.75" bottom="0.75" header="0.3" footer="0.3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Figures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Colm Kelly</dc:creator>
  <cp:lastModifiedBy>Orla Rafferty</cp:lastModifiedBy>
  <cp:lastPrinted>2023-02-20T17:04:33Z</cp:lastPrinted>
  <dcterms:created xsi:type="dcterms:W3CDTF">2022-10-13T14:27:29Z</dcterms:created>
  <dcterms:modified xsi:type="dcterms:W3CDTF">2023-02-27T14:21:38Z</dcterms:modified>
</cp:coreProperties>
</file>