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derrycitystrabanedistrict-my.sharepoint.com/personal/gary_walsh_derrystrabane_com/Documents/H Drive Personal/Cllrs Allowances/"/>
    </mc:Choice>
  </mc:AlternateContent>
  <xr:revisionPtr revIDLastSave="84" documentId="8_{E066DE1D-AAD6-4038-AB8C-8D475FDFE545}" xr6:coauthVersionLast="47" xr6:coauthVersionMax="47" xr10:uidLastSave="{16BFBEF8-91F7-4B7F-80CB-CF67FBE9E962}"/>
  <bookViews>
    <workbookView xWindow="-108" yWindow="-108" windowWidth="23256" windowHeight="12576" activeTab="1" xr2:uid="{00000000-000D-0000-FFFF-FFFF00000000}"/>
  </bookViews>
  <sheets>
    <sheet name="Guidance Notes for Completion" sheetId="1" r:id="rId1"/>
    <sheet name="Table 1 Allowances" sheetId="2" r:id="rId2"/>
    <sheet name="Table 2 Support Services" sheetId="4" r:id="rId3"/>
  </sheets>
  <definedNames>
    <definedName name="_xlnm.Print_Area" localSheetId="0">'Guidance Notes for Completion'!$A$1:$P$47</definedName>
    <definedName name="_xlnm.Print_Area" localSheetId="1">'Table 1 Allowances'!$A$1:$AF$62</definedName>
    <definedName name="_xlnm.Print_Area" localSheetId="2">'Table 2 Support Services'!$A$1:$J$20</definedName>
    <definedName name="Z_384CD568_4BF5_41C9_851F_4C9EA22E89B3_.wvu.PrintArea" localSheetId="0" hidden="1">'Guidance Notes for Completion'!$A$1:$P$47</definedName>
    <definedName name="Z_384CD568_4BF5_41C9_851F_4C9EA22E89B3_.wvu.PrintArea" localSheetId="1" hidden="1">'Table 1 Allowances'!$A$1:$AF$62</definedName>
    <definedName name="Z_384CD568_4BF5_41C9_851F_4C9EA22E89B3_.wvu.PrintArea" localSheetId="2" hidden="1">'Table 2 Support Services'!$A$1:$J$20</definedName>
    <definedName name="Z_3EDC081B_7DF3_45A6_8291_B706B0DCCBAC_.wvu.PrintArea" localSheetId="0" hidden="1">'Guidance Notes for Completion'!$A$1:$P$47</definedName>
    <definedName name="Z_867C32D8_09FC_4C3D_AB70_2F63D87F0E00_.wvu.PrintArea" localSheetId="0" hidden="1">'Guidance Notes for Completion'!$A$1:$P$47</definedName>
    <definedName name="Z_867C32D8_09FC_4C3D_AB70_2F63D87F0E00_.wvu.PrintArea" localSheetId="1" hidden="1">'Table 1 Allowances'!$A$1:$AF$62</definedName>
    <definedName name="Z_867C32D8_09FC_4C3D_AB70_2F63D87F0E00_.wvu.PrintArea" localSheetId="2" hidden="1">'Table 2 Support Services'!$A$1:$J$20</definedName>
  </definedNames>
  <calcPr calcId="191029"/>
  <customWorkbookViews>
    <customWorkbookView name="Kevin McGinn - Personal View" guid="{384CD568-4BF5-41C9-851F-4C9EA22E89B3}" mergeInterval="0" personalView="1" maximized="1" xWindow="1" yWindow="1" windowWidth="1600" windowHeight="670" activeSheetId="1"/>
    <customWorkbookView name="Lizanne Kennedy - Personal View" guid="{3EDC081B-7DF3-45A6-8291-B706B0DCCBAC}" mergeInterval="0" personalView="1" maximized="1" xWindow="1" yWindow="1" windowWidth="1276" windowHeight="794" activeSheetId="1" showComments="commIndAndComment"/>
    <customWorkbookView name="Lynne McCann - Personal View" guid="{867C32D8-09FC-4C3D-AB70-2F63D87F0E00}" mergeInterval="0" personalView="1" maximized="1" xWindow="1" yWindow="1" windowWidth="1241" windowHeight="6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2" l="1"/>
  <c r="S15" i="2"/>
  <c r="S59" i="2"/>
  <c r="AB59" i="2"/>
  <c r="C71" i="2" l="1"/>
  <c r="C13" i="2"/>
  <c r="C14" i="2" s="1"/>
  <c r="C15" i="2" s="1"/>
  <c r="S58" i="2" l="1"/>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3" i="2"/>
  <c r="AB72" i="2"/>
  <c r="AB73" i="2"/>
  <c r="AB74" i="2"/>
  <c r="AB75" i="2"/>
  <c r="AB76" i="2"/>
  <c r="AB77" i="2"/>
  <c r="AB71" i="2"/>
  <c r="AB50" i="2"/>
  <c r="AB51" i="2"/>
  <c r="AB52" i="2"/>
  <c r="AB53" i="2"/>
  <c r="AB54" i="2"/>
  <c r="AB55" i="2"/>
  <c r="AB56" i="2"/>
  <c r="AB57" i="2"/>
  <c r="AB58" i="2"/>
  <c r="AB40" i="2"/>
  <c r="AB41" i="2"/>
  <c r="AB42" i="2"/>
  <c r="AB43" i="2"/>
  <c r="AB44" i="2"/>
  <c r="AB45" i="2"/>
  <c r="AB46" i="2"/>
  <c r="AB47" i="2"/>
  <c r="AB48" i="2"/>
  <c r="AB49" i="2"/>
  <c r="AB23" i="2"/>
  <c r="AB24" i="2"/>
  <c r="AB25" i="2"/>
  <c r="AB26" i="2"/>
  <c r="AB27" i="2"/>
  <c r="AB28" i="2"/>
  <c r="AB29" i="2"/>
  <c r="AB30" i="2"/>
  <c r="AB31" i="2"/>
  <c r="AB32" i="2"/>
  <c r="AB33" i="2"/>
  <c r="AB34" i="2"/>
  <c r="AB35" i="2"/>
  <c r="AB36" i="2"/>
  <c r="AB37" i="2"/>
  <c r="AB38" i="2"/>
  <c r="AB39" i="2"/>
  <c r="AB14" i="2"/>
  <c r="AB15" i="2"/>
  <c r="AB16" i="2"/>
  <c r="AB17" i="2"/>
  <c r="AB18" i="2"/>
  <c r="AB19" i="2"/>
  <c r="AB20" i="2"/>
  <c r="AB21" i="2"/>
  <c r="AB22" i="2"/>
  <c r="AB13" i="2"/>
  <c r="E18" i="4"/>
  <c r="Z79" i="2"/>
  <c r="X79" i="2"/>
  <c r="V79" i="2"/>
  <c r="Z61" i="2"/>
  <c r="X61" i="2"/>
  <c r="V61" i="2"/>
  <c r="AD61" i="2"/>
  <c r="AD83" i="2" s="1"/>
  <c r="Q61" i="2"/>
  <c r="Q83" i="2" s="1"/>
  <c r="O61" i="2"/>
  <c r="O83" i="2" s="1"/>
  <c r="M61" i="2"/>
  <c r="M83" i="2" s="1"/>
  <c r="K61" i="2"/>
  <c r="K83" i="2" s="1"/>
  <c r="C72" i="2"/>
  <c r="C73" i="2" s="1"/>
  <c r="C74" i="2" s="1"/>
  <c r="C75" i="2" s="1"/>
  <c r="C76" i="2" s="1"/>
  <c r="C77" i="2" s="1"/>
  <c r="V83" i="2" l="1"/>
  <c r="Z83" i="2"/>
  <c r="X83" i="2"/>
  <c r="AB79" i="2"/>
  <c r="AB61" i="2"/>
  <c r="C16" i="2"/>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S61" i="2"/>
  <c r="S83" i="2" s="1"/>
  <c r="C59" i="2" l="1"/>
  <c r="AB83" i="2"/>
</calcChain>
</file>

<file path=xl/sharedStrings.xml><?xml version="1.0" encoding="utf-8"?>
<sst xmlns="http://schemas.openxmlformats.org/spreadsheetml/2006/main" count="188" uniqueCount="139">
  <si>
    <t>Basic Allowance</t>
  </si>
  <si>
    <t>£</t>
  </si>
  <si>
    <t>Special Responsibility Allowance</t>
  </si>
  <si>
    <t>Table 2</t>
  </si>
  <si>
    <t>General</t>
  </si>
  <si>
    <t>Background</t>
  </si>
  <si>
    <t>1.</t>
  </si>
  <si>
    <t>2.</t>
  </si>
  <si>
    <t>3.</t>
  </si>
  <si>
    <t>4.</t>
  </si>
  <si>
    <t>5.</t>
  </si>
  <si>
    <t>7.</t>
  </si>
  <si>
    <t>8.</t>
  </si>
  <si>
    <t>Amount</t>
  </si>
  <si>
    <t xml:space="preserve">Figures for Basic and Special Responsibility Allowances (SRA) should be gross i.e. before tax and exclude any on-costs such as employer's contributions. </t>
  </si>
  <si>
    <t>6.</t>
  </si>
  <si>
    <t xml:space="preserve">Guidance Notes </t>
  </si>
  <si>
    <t>Initials</t>
  </si>
  <si>
    <t>Surname</t>
  </si>
  <si>
    <t>No.</t>
  </si>
  <si>
    <t>Mileage Allowance</t>
  </si>
  <si>
    <t>Dependants' Carers Allowance</t>
  </si>
  <si>
    <t>Overall Total</t>
  </si>
  <si>
    <t>Total</t>
  </si>
  <si>
    <t>Chairperson/ Mayor Allowance</t>
  </si>
  <si>
    <t>Vice Chairperson/ Deputy Mayor Allowance</t>
  </si>
  <si>
    <t>Basic and Special Responsibility Allowances</t>
  </si>
  <si>
    <t>Courses/ Conferences/Visits</t>
  </si>
  <si>
    <t>Support Service</t>
  </si>
  <si>
    <t>General Secretarial Services</t>
  </si>
  <si>
    <t>The name of each member receiving an allowance should be stated and all figures should be rounded to the nearest whole pound.</t>
  </si>
  <si>
    <t>In this guidance note the term Chairperson means Chairperson/Vice Chairperson and Mayor/Deputy Mayor.</t>
  </si>
  <si>
    <t>9.</t>
  </si>
  <si>
    <t>Chairperson Allowances</t>
  </si>
  <si>
    <t>10.</t>
  </si>
  <si>
    <t>11.</t>
  </si>
  <si>
    <t>Total Personal Allowances</t>
  </si>
  <si>
    <t>Total Travel and Subsistence</t>
  </si>
  <si>
    <t>Only personal allowances payable to each Chairperson should be recorded.  Expenses such as hosting a dinner or Chairperson contributions should not be included as these are council expenses.</t>
  </si>
  <si>
    <t>Details</t>
  </si>
  <si>
    <r>
      <t>Public Transport and Other Travel</t>
    </r>
    <r>
      <rPr>
        <b/>
        <sz val="12"/>
        <color theme="1"/>
        <rFont val="Arial"/>
        <family val="2"/>
      </rPr>
      <t xml:space="preserve"> Incidentals</t>
    </r>
  </si>
  <si>
    <t>Other Costs not covered above (&gt;£1,000 - such as providing business cards, council headed paper, etc)</t>
  </si>
  <si>
    <t xml:space="preserve">Total Travel and Subsistence </t>
  </si>
  <si>
    <t>Public Transport and Other Travel Incidentals</t>
  </si>
  <si>
    <r>
      <t>Subsistence (</t>
    </r>
    <r>
      <rPr>
        <b/>
        <sz val="8"/>
        <rFont val="Arial"/>
        <family val="2"/>
      </rPr>
      <t>including accommodation</t>
    </r>
    <r>
      <rPr>
        <b/>
        <sz val="10"/>
        <rFont val="Arial"/>
        <family val="2"/>
      </rPr>
      <t>)</t>
    </r>
  </si>
  <si>
    <r>
      <t xml:space="preserve">Subsistence </t>
    </r>
    <r>
      <rPr>
        <b/>
        <sz val="8"/>
        <rFont val="Arial"/>
        <family val="2"/>
      </rPr>
      <t xml:space="preserve"> (including accommodation)</t>
    </r>
  </si>
  <si>
    <t>12.</t>
  </si>
  <si>
    <t>Communications and Support</t>
  </si>
  <si>
    <r>
      <t xml:space="preserve">Courses/ Conferences/ Visits
</t>
    </r>
    <r>
      <rPr>
        <sz val="8"/>
        <color theme="1"/>
        <rFont val="Arial"/>
        <family val="2"/>
      </rPr>
      <t>(Such as registration / joining fees)</t>
    </r>
  </si>
  <si>
    <t>Other Costs</t>
  </si>
  <si>
    <t xml:space="preserve">Table 1 - Individual Councillors' Allowances </t>
  </si>
  <si>
    <t>Table 2 - Councillors' Support Services</t>
  </si>
  <si>
    <r>
      <t xml:space="preserve">Costs above £1,000 per support service incurred by the council to support councillors in carrying out council duties not covered in other categories in Table 2 should be specified and detailed under Other Costs.  This information is collated at council level and there is no requirement for the costs to be attributed to individual councillors. </t>
    </r>
    <r>
      <rPr>
        <strike/>
        <sz val="12"/>
        <color theme="1"/>
        <rFont val="Arial"/>
        <family val="2"/>
      </rPr>
      <t xml:space="preserve">  </t>
    </r>
  </si>
  <si>
    <t>Table 1</t>
  </si>
  <si>
    <r>
      <t>Councils are statutorily obligated, in accordance with the above Regulations, to publish a Scheme of Allowances for the payment of allowances to councillors and committee members.  At the end of each year councils are also obligated to publish details of the amounts of allowances paid to each councillor and committee member.  This return provides a standard format for those details to be recorded thus allowing comparisons of councillor allowances within a council and also between councils.  Currently legislation does not obligate the publishing of allowances paid by councils on behalf of councillors or committee members '</t>
    </r>
    <r>
      <rPr>
        <i/>
        <sz val="12"/>
        <rFont val="Arial"/>
        <family val="2"/>
      </rPr>
      <t xml:space="preserve">incurred allowances'  </t>
    </r>
    <r>
      <rPr>
        <sz val="12"/>
        <rFont val="Arial"/>
        <family val="2"/>
      </rPr>
      <t xml:space="preserve">(e.g. where a council pays a hotel bill on behalf of a councillor). </t>
    </r>
    <r>
      <rPr>
        <i/>
        <sz val="12"/>
        <rFont val="Arial"/>
        <family val="2"/>
      </rPr>
      <t xml:space="preserve"> </t>
    </r>
    <r>
      <rPr>
        <sz val="12"/>
        <rFont val="Arial"/>
        <family val="2"/>
      </rPr>
      <t xml:space="preserve">However the Department believes all details are relevant and therefore, prior to there being a statutory obligation to publish this information, would encourage councils to publish this information.  </t>
    </r>
  </si>
  <si>
    <t>This should include telephone equipment, IT equipment and Broadband, etc. as provided by the council.</t>
  </si>
  <si>
    <t>N.B. Records travel &amp; subsistence expenditure paid to councillor and incurred by council on behalf of councillor</t>
  </si>
  <si>
    <t>N.B. Records travel &amp; subsistence expenditure paid to committee member and incurred by council on behalf of committee member</t>
  </si>
  <si>
    <t>Table 1 should reflect all allowances. Where councils decide not to publish 'incurrred allowances' the note above the travel and subsistence allowances for councillors and the note above the travel and subsistence allowances for committee members should be amended stating that these are not included.</t>
  </si>
  <si>
    <r>
      <t xml:space="preserve">Support costs are for secretarial and administration costs and should </t>
    </r>
    <r>
      <rPr>
        <u/>
        <sz val="12"/>
        <rFont val="Arial"/>
        <family val="2"/>
      </rPr>
      <t>not</t>
    </r>
    <r>
      <rPr>
        <sz val="12"/>
        <rFont val="Arial"/>
        <family val="2"/>
      </rPr>
      <t xml:space="preserve"> include costs for the Office of the Northern Ireland Public Service Ombudsman or membership and subscription costs.</t>
    </r>
  </si>
  <si>
    <r>
      <rPr>
        <b/>
        <sz val="12"/>
        <color theme="1"/>
        <rFont val="Arial"/>
        <family val="2"/>
      </rPr>
      <t xml:space="preserve">Table 1 </t>
    </r>
    <r>
      <rPr>
        <sz val="12"/>
        <color theme="1"/>
        <rFont val="Arial"/>
        <family val="2"/>
      </rPr>
      <t>records all individual councillor and committee member allowances.    Where councils decide not to publish '</t>
    </r>
    <r>
      <rPr>
        <i/>
        <sz val="12"/>
        <color theme="1"/>
        <rFont val="Arial"/>
        <family val="2"/>
      </rPr>
      <t>incurrred allowances'</t>
    </r>
    <r>
      <rPr>
        <sz val="12"/>
        <color theme="1"/>
        <rFont val="Arial"/>
        <family val="2"/>
      </rPr>
      <t xml:space="preserve"> it should state on the table that these are not included. </t>
    </r>
    <r>
      <rPr>
        <b/>
        <sz val="12"/>
        <color theme="1"/>
        <rFont val="Arial"/>
        <family val="2"/>
      </rPr>
      <t xml:space="preserve">
Table 2</t>
    </r>
    <r>
      <rPr>
        <sz val="12"/>
        <color theme="1"/>
        <rFont val="Arial"/>
        <family val="2"/>
      </rPr>
      <t xml:space="preserve"> records all council collective councillor support services costs such as IT costs.  Councils are currently not obligated to publish this data, however councils are encouraged for transparency to publish this information.  </t>
    </r>
    <r>
      <rPr>
        <b/>
        <sz val="12"/>
        <color theme="1"/>
        <rFont val="Arial"/>
        <family val="2"/>
      </rPr>
      <t xml:space="preserve">
</t>
    </r>
    <r>
      <rPr>
        <sz val="12"/>
        <color theme="1"/>
        <rFont val="Arial"/>
        <family val="2"/>
      </rPr>
      <t xml:space="preserve">Guidance on completion of the tables is provided below.  If you have difficulty in completing the tables or need clarification on any item, please use the contact details below.                  </t>
    </r>
  </si>
  <si>
    <t xml:space="preserve">Courses/Conferences/Visits should only include costs for registration fees and other non T&amp;S costs.  All accommodation, subsistence and travel costs should be recorded under appropriate columns in Table 1.  </t>
  </si>
  <si>
    <r>
      <t>All travel costs, excluding mileage allowance, should be recorded under the heading Public Transport and Other Travel Incidentals.  This should include flights and items such as toll payments or car parking as well as travel related to councillors attendance at conferences and courses.</t>
    </r>
    <r>
      <rPr>
        <b/>
        <sz val="12"/>
        <color theme="1"/>
        <rFont val="Arial"/>
        <family val="2"/>
      </rPr>
      <t xml:space="preserve"> </t>
    </r>
    <r>
      <rPr>
        <sz val="12"/>
        <color theme="1"/>
        <rFont val="Arial"/>
        <family val="2"/>
      </rPr>
      <t xml:space="preserve"> </t>
    </r>
    <r>
      <rPr>
        <b/>
        <sz val="12"/>
        <color theme="1"/>
        <rFont val="Arial"/>
        <family val="2"/>
      </rPr>
      <t/>
    </r>
  </si>
  <si>
    <t xml:space="preserve">A council may not pay more than one SRA to a councillor as stated in regulation 5 of the Local Government (Payments to Councillors) Regulations (Northern Ireland) 2019 .  Any Chairperson Allowance arrangement should be considered totally separate from SRA arrangements. </t>
  </si>
  <si>
    <t xml:space="preserve">Travel &amp; Subsistence for Chairpersons should be treated in the same manner as all other councillor travel and subsistence allowances and should be included as applicable under 'Mileage Allowance', 'Public Transport and Other Travel Incidentials, and 'Subsistence'. </t>
  </si>
  <si>
    <t>Circular LG 23/2019</t>
  </si>
  <si>
    <r>
      <t xml:space="preserve">RECORD OF COUNCILLORS' </t>
    </r>
    <r>
      <rPr>
        <b/>
        <sz val="12"/>
        <color theme="1"/>
        <rFont val="Arial"/>
        <family val="2"/>
      </rPr>
      <t>AND COMMITTEE MEMBERS'</t>
    </r>
    <r>
      <rPr>
        <b/>
        <sz val="12"/>
        <rFont val="Arial"/>
        <family val="2"/>
      </rPr>
      <t xml:space="preserve"> ALLOWANCES FUNDED BY COUNCIL 2024/25</t>
    </r>
  </si>
  <si>
    <t xml:space="preserve">This annual return seeks details of allowances funded by the council under Part 3 of the Local Government Finance Act (Northern Ireland) 2011 and the Local Government (Payments to Councillors) Regulations (Northern Ireland) 2019, during the 2024/25 financial year. Only allowances funded under Part 3 of the above Act should be included in this return.   Circular LG 23/2019 provides detailed guidance issued by the Department on councillors allowances and is available at the following link:-      </t>
  </si>
  <si>
    <t xml:space="preserve">The Council web link for the published tables for 2024/25 and the web link for the Council Scheme of Allowances for 2025/26 should be forwarded to Kevin McGinn (email: kevin.mcginn@communities-ni.gov.uk) and copied to the Local Government Finance generic email box (LGPDfinance@communities-ni.gov.uk). </t>
  </si>
  <si>
    <t>All figures in this table should reflect members' entitlement for the financial year 2024/25 regardless of when the payments were actually made e.g. if a payment was made in April 2025 for 2024/25 entitlement, that figure should be included but payments made in April 2024 for a 2023/24 entitlement should not be included.</t>
  </si>
  <si>
    <r>
      <t xml:space="preserve">Allowances for the period of time served by </t>
    </r>
    <r>
      <rPr>
        <u/>
        <sz val="12"/>
        <rFont val="Arial"/>
        <family val="2"/>
      </rPr>
      <t>all</t>
    </r>
    <r>
      <rPr>
        <sz val="12"/>
        <rFont val="Arial"/>
        <family val="2"/>
      </rPr>
      <t xml:space="preserve"> Chairpersons during the 2024/25 financial year should be included. </t>
    </r>
  </si>
  <si>
    <t>COUNCIL NAME: DERRY CITY &amp; STRABANE DISTRICT COUNCIL</t>
  </si>
  <si>
    <t>J</t>
  </si>
  <si>
    <t>M</t>
  </si>
  <si>
    <t>P</t>
  </si>
  <si>
    <t>S</t>
  </si>
  <si>
    <t>B</t>
  </si>
  <si>
    <t>D</t>
  </si>
  <si>
    <t>R</t>
  </si>
  <si>
    <t>G</t>
  </si>
  <si>
    <t>C</t>
  </si>
  <si>
    <t>K</t>
  </si>
  <si>
    <t>L</t>
  </si>
  <si>
    <t>E</t>
  </si>
  <si>
    <t>N</t>
  </si>
  <si>
    <t>A</t>
  </si>
  <si>
    <t>F</t>
  </si>
  <si>
    <t>B C</t>
  </si>
  <si>
    <t>Boyle</t>
  </si>
  <si>
    <t>Reilly</t>
  </si>
  <si>
    <t>Logue</t>
  </si>
  <si>
    <t>Cusack</t>
  </si>
  <si>
    <t>Tierney</t>
  </si>
  <si>
    <t>Hussey</t>
  </si>
  <si>
    <t>McHugh</t>
  </si>
  <si>
    <t>Donnelly</t>
  </si>
  <si>
    <t>Duffy</t>
  </si>
  <si>
    <t>Gallagher</t>
  </si>
  <si>
    <t>Jackson</t>
  </si>
  <si>
    <t>Barr</t>
  </si>
  <si>
    <t>Guy</t>
  </si>
  <si>
    <t>Farrell</t>
  </si>
  <si>
    <t>Kerrigan</t>
  </si>
  <si>
    <t>Harkin</t>
  </si>
  <si>
    <t>Mooney</t>
  </si>
  <si>
    <t>Heaney</t>
  </si>
  <si>
    <t>Seenoi Barr</t>
  </si>
  <si>
    <t>McGinley</t>
  </si>
  <si>
    <t>Norris</t>
  </si>
  <si>
    <t>McMorris</t>
  </si>
  <si>
    <t>UiNaillais</t>
  </si>
  <si>
    <t>O'Ferghail</t>
  </si>
  <si>
    <t>Murphy</t>
  </si>
  <si>
    <t>McDaid</t>
  </si>
  <si>
    <t>Leonard</t>
  </si>
  <si>
    <t>Hutton</t>
  </si>
  <si>
    <t>Harte</t>
  </si>
  <si>
    <t>Fleming</t>
  </si>
  <si>
    <t>Devine</t>
  </si>
  <si>
    <t>Deeney</t>
  </si>
  <si>
    <t>Boggs</t>
  </si>
  <si>
    <t>Middleton</t>
  </si>
  <si>
    <t>Cooke</t>
  </si>
  <si>
    <t>Wilkinson</t>
  </si>
  <si>
    <t>Montgomery</t>
  </si>
  <si>
    <t>Clarke</t>
  </si>
  <si>
    <t xml:space="preserve">Telephone Lines / Telephone Allowances / Broadband / IT Consumables &amp; Equipment </t>
  </si>
  <si>
    <t>Stationary, Newspapers, Postage</t>
  </si>
  <si>
    <t>Conference Fees / Training Courses</t>
  </si>
  <si>
    <t>Car Parking Spaces, Other Costs.</t>
  </si>
  <si>
    <t>COUNCIL NAME:  DERRY CITY &amp; STRABANE DISTRICT COUNCIL</t>
  </si>
  <si>
    <r>
      <t xml:space="preserve">Record of Councillors' </t>
    </r>
    <r>
      <rPr>
        <b/>
        <sz val="12"/>
        <color theme="1"/>
        <rFont val="Arial"/>
        <family val="2"/>
      </rPr>
      <t xml:space="preserve">and Committee Members' </t>
    </r>
    <r>
      <rPr>
        <b/>
        <sz val="12"/>
        <rFont val="Arial"/>
        <family val="2"/>
      </rPr>
      <t>Allowances funded by Council relating to the period 2025/2026</t>
    </r>
  </si>
  <si>
    <t>Record of Councillors' Support Services funded by Council relating to the period 2025/2026</t>
  </si>
  <si>
    <t>McGowan</t>
  </si>
  <si>
    <t>01/04/2025 to 30/11/2025</t>
  </si>
  <si>
    <t>01/12/2025 to 31/03/2026</t>
  </si>
  <si>
    <r>
      <t xml:space="preserve">Dates of Office
</t>
    </r>
    <r>
      <rPr>
        <b/>
        <sz val="8"/>
        <rFont val="Arial"/>
        <family val="2"/>
      </rPr>
      <t>(to be completed if not councillor for full year - e.g. 01/06/2025 to 30/09/2025)</t>
    </r>
  </si>
  <si>
    <r>
      <t xml:space="preserve">The following records allowances for </t>
    </r>
    <r>
      <rPr>
        <sz val="10"/>
        <color theme="1"/>
        <rFont val="Arial"/>
        <family val="2"/>
      </rPr>
      <t>2025/2026, paid under Part 3 of the Local Government Finance Act (NI) 2011 and the Local Government (Payments to Councillors) Regulations (Northern Ireland) 2019</t>
    </r>
    <r>
      <rPr>
        <i/>
        <sz val="10"/>
        <rFont val="Arial"/>
        <family val="2"/>
      </rPr>
      <t>.</t>
    </r>
    <r>
      <rPr>
        <sz val="8"/>
        <rFont val="Arial"/>
        <family val="2"/>
      </rPr>
      <t xml:space="preserve"> </t>
    </r>
    <r>
      <rPr>
        <sz val="10"/>
        <rFont val="Arial"/>
        <family val="2"/>
      </rPr>
      <t xml:space="preserve"> Allowances paid directly to councillors by other bodies, such as by Policing &amp; Community Support Services, which are not made under this legislation are not included, </t>
    </r>
    <r>
      <rPr>
        <sz val="10"/>
        <color theme="1"/>
        <rFont val="Arial"/>
        <family val="2"/>
      </rPr>
      <t>even where councillors are representing the Council.</t>
    </r>
  </si>
  <si>
    <r>
      <t>The following amounts were paid to Committee Members (who are not councillors) by way of allowances in 2025/2026</t>
    </r>
    <r>
      <rPr>
        <sz val="10"/>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</si>
</sst>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2"/>
      <color theme="1"/>
      <name val="Arial"/>
      <family val="2"/>
    </font>
    <font>
      <sz val="10"/>
      <name val="Arial"/>
      <family val="2"/>
    </font>
    <font>
      <b/>
      <sz val="10"/>
      <name val="Arial"/>
      <family val="2"/>
    </font>
    <font>
      <sz val="16"/>
      <name val="Arial"/>
      <family val="2"/>
    </font>
    <font>
      <sz val="10"/>
      <name val="Arial"/>
      <family val="2"/>
    </font>
    <font>
      <sz val="8"/>
      <name val="Arial"/>
      <family val="2"/>
    </font>
    <font>
      <b/>
      <sz val="12"/>
      <name val="Arial"/>
      <family val="2"/>
    </font>
    <font>
      <sz val="12"/>
      <name val="Arial"/>
      <family val="2"/>
    </font>
    <font>
      <u/>
      <sz val="10"/>
      <color indexed="12"/>
      <name val="Arial"/>
      <family val="2"/>
    </font>
    <font>
      <b/>
      <sz val="14"/>
      <name val="Arial"/>
      <family val="2"/>
    </font>
    <font>
      <u/>
      <sz val="12"/>
      <name val="Arial"/>
      <family val="2"/>
    </font>
    <font>
      <sz val="12"/>
      <name val="Arial"/>
      <family val="2"/>
    </font>
    <font>
      <sz val="6.5"/>
      <color indexed="10"/>
      <name val="Arial"/>
      <family val="2"/>
    </font>
    <font>
      <b/>
      <sz val="12"/>
      <color indexed="8"/>
      <name val="Arial"/>
      <family val="2"/>
    </font>
    <font>
      <b/>
      <sz val="8"/>
      <color indexed="8"/>
      <name val="Arial"/>
      <family val="2"/>
    </font>
    <font>
      <b/>
      <u/>
      <sz val="12"/>
      <name val="Arial"/>
      <family val="2"/>
    </font>
    <font>
      <b/>
      <sz val="12"/>
      <color indexed="8"/>
      <name val="Arial"/>
      <family val="2"/>
    </font>
    <font>
      <sz val="5"/>
      <color indexed="8"/>
      <name val="Arial"/>
      <family val="2"/>
    </font>
    <font>
      <u/>
      <sz val="10"/>
      <name val="Arial"/>
      <family val="2"/>
    </font>
    <font>
      <sz val="10"/>
      <color rgb="FFFF0000"/>
      <name val="Arial"/>
      <family val="2"/>
    </font>
    <font>
      <sz val="10"/>
      <color theme="1"/>
      <name val="Arial"/>
      <family val="2"/>
    </font>
    <font>
      <b/>
      <sz val="12"/>
      <color theme="1"/>
      <name val="Arial"/>
      <family val="2"/>
    </font>
    <font>
      <sz val="12"/>
      <color theme="1"/>
      <name val="Arial"/>
      <family val="2"/>
    </font>
    <font>
      <strike/>
      <sz val="12"/>
      <color theme="1"/>
      <name val="Arial"/>
      <family val="2"/>
    </font>
    <font>
      <b/>
      <sz val="8"/>
      <name val="Arial"/>
      <family val="2"/>
    </font>
    <font>
      <sz val="8"/>
      <color theme="1"/>
      <name val="Arial"/>
      <family val="2"/>
    </font>
    <font>
      <i/>
      <sz val="12"/>
      <color theme="1"/>
      <name val="Arial"/>
      <family val="2"/>
    </font>
    <font>
      <i/>
      <sz val="12"/>
      <name val="Arial"/>
      <family val="2"/>
    </font>
    <font>
      <b/>
      <sz val="12"/>
      <name val="Calibri"/>
      <family val="2"/>
    </font>
    <font>
      <sz val="12"/>
      <name val="Calibri"/>
      <family val="2"/>
    </font>
    <font>
      <sz val="12"/>
      <color indexed="8"/>
      <name val="Arial"/>
      <family val="2"/>
    </font>
    <font>
      <b/>
      <i/>
      <sz val="10"/>
      <color theme="1" tint="0.249977111117893"/>
      <name val="Arial"/>
      <family val="2"/>
    </font>
    <font>
      <b/>
      <i/>
      <sz val="9"/>
      <color theme="1" tint="0.249977111117893"/>
      <name val="Arial"/>
      <family val="2"/>
    </font>
    <font>
      <sz val="9"/>
      <name val="Arial"/>
      <family val="2"/>
    </font>
    <font>
      <i/>
      <sz val="1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theme="0" tint="-0.14996795556505021"/>
      </bottom>
      <diagonal/>
    </border>
    <border>
      <left/>
      <right/>
      <top style="medium">
        <color theme="0" tint="-0.14996795556505021"/>
      </top>
      <bottom style="medium">
        <color theme="0" tint="-0.14996795556505021"/>
      </bottom>
      <diagonal/>
    </border>
    <border>
      <left/>
      <right/>
      <top style="medium">
        <color theme="0" tint="-0.14996795556505021"/>
      </top>
      <bottom/>
      <diagonal/>
    </border>
    <border>
      <left/>
      <right/>
      <top/>
      <bottom style="medium">
        <color theme="0" tint="-0.14993743705557422"/>
      </bottom>
      <diagonal/>
    </border>
    <border>
      <left/>
      <right style="medium">
        <color indexed="64"/>
      </right>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right style="medium">
        <color indexed="64"/>
      </right>
      <top style="medium">
        <color theme="0" tint="-0.14996795556505021"/>
      </top>
      <bottom/>
      <diagonal/>
    </border>
    <border>
      <left style="double">
        <color indexed="64"/>
      </left>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74">
    <xf numFmtId="0" fontId="0" fillId="0" borderId="0" xfId="0"/>
    <xf numFmtId="0" fontId="3" fillId="2" borderId="0" xfId="0" applyFont="1" applyFill="1" applyAlignment="1">
      <alignment horizontal="right"/>
    </xf>
    <xf numFmtId="0" fontId="0" fillId="2" borderId="0" xfId="0" applyFill="1"/>
    <xf numFmtId="0" fontId="0" fillId="2" borderId="0" xfId="0" applyFill="1" applyAlignment="1">
      <alignment horizontal="left"/>
    </xf>
    <xf numFmtId="0" fontId="0" fillId="3" borderId="0" xfId="0" applyFill="1"/>
    <xf numFmtId="0" fontId="0" fillId="2" borderId="1" xfId="0" applyFill="1" applyBorder="1"/>
    <xf numFmtId="0" fontId="0" fillId="2" borderId="2" xfId="0" applyFill="1" applyBorder="1"/>
    <xf numFmtId="0" fontId="11" fillId="2" borderId="0" xfId="0" applyFont="1" applyFill="1"/>
    <xf numFmtId="0" fontId="12" fillId="2" borderId="0" xfId="0" applyFont="1" applyFill="1"/>
    <xf numFmtId="0" fontId="12" fillId="2" borderId="0" xfId="0" applyFont="1" applyFill="1" applyAlignment="1">
      <alignment vertical="top" wrapText="1"/>
    </xf>
    <xf numFmtId="0" fontId="14" fillId="2" borderId="0" xfId="1" applyFont="1" applyFill="1" applyBorder="1" applyAlignment="1" applyProtection="1">
      <alignment horizontal="left"/>
    </xf>
    <xf numFmtId="0" fontId="14" fillId="2" borderId="0" xfId="0" applyFont="1" applyFill="1"/>
    <xf numFmtId="0" fontId="15" fillId="2" borderId="0" xfId="1" applyFont="1" applyFill="1" applyBorder="1" applyAlignment="1" applyProtection="1">
      <alignment horizontal="left"/>
    </xf>
    <xf numFmtId="0" fontId="8" fillId="2" borderId="0" xfId="0" applyFont="1" applyFill="1"/>
    <xf numFmtId="0" fontId="2" fillId="2" borderId="0" xfId="0" applyFont="1" applyFill="1"/>
    <xf numFmtId="0" fontId="18" fillId="2" borderId="0" xfId="0" applyFont="1" applyFill="1" applyAlignment="1">
      <alignment wrapText="1"/>
    </xf>
    <xf numFmtId="0" fontId="9" fillId="2" borderId="0" xfId="1" applyFill="1" applyBorder="1" applyAlignment="1" applyProtection="1">
      <alignment horizontal="left"/>
    </xf>
    <xf numFmtId="0" fontId="0" fillId="2" borderId="8" xfId="0" applyFill="1" applyBorder="1"/>
    <xf numFmtId="0" fontId="4" fillId="3" borderId="0" xfId="0" applyFont="1" applyFill="1"/>
    <xf numFmtId="0" fontId="3" fillId="3" borderId="0" xfId="0" applyFont="1" applyFill="1"/>
    <xf numFmtId="0" fontId="0" fillId="2" borderId="5" xfId="0" applyFill="1" applyBorder="1"/>
    <xf numFmtId="0" fontId="0" fillId="2" borderId="4" xfId="0" applyFill="1" applyBorder="1"/>
    <xf numFmtId="0" fontId="4" fillId="2" borderId="1" xfId="0" applyFont="1" applyFill="1" applyBorder="1"/>
    <xf numFmtId="0" fontId="4" fillId="2" borderId="2" xfId="0" applyFont="1" applyFill="1" applyBorder="1"/>
    <xf numFmtId="0" fontId="0" fillId="2" borderId="0" xfId="0" applyFill="1" applyProtection="1">
      <protection locked="0"/>
    </xf>
    <xf numFmtId="0" fontId="17" fillId="2" borderId="0" xfId="1" applyFont="1" applyFill="1" applyBorder="1" applyAlignment="1" applyProtection="1">
      <alignment horizontal="left"/>
    </xf>
    <xf numFmtId="0" fontId="16" fillId="2" borderId="0" xfId="0" applyFont="1" applyFill="1"/>
    <xf numFmtId="49" fontId="7" fillId="4" borderId="0" xfId="0" applyNumberFormat="1" applyFont="1" applyFill="1" applyAlignment="1">
      <alignment horizontal="left" vertical="top"/>
    </xf>
    <xf numFmtId="49" fontId="8" fillId="2" borderId="0" xfId="0" applyNumberFormat="1" applyFont="1" applyFill="1" applyAlignment="1">
      <alignment horizontal="right" vertical="top"/>
    </xf>
    <xf numFmtId="0" fontId="15" fillId="2" borderId="0" xfId="0" applyFont="1" applyFill="1"/>
    <xf numFmtId="0" fontId="15" fillId="3" borderId="0" xfId="0" applyFont="1" applyFill="1"/>
    <xf numFmtId="0" fontId="14" fillId="3" borderId="0" xfId="0" applyFont="1" applyFill="1"/>
    <xf numFmtId="0" fontId="7" fillId="2" borderId="0" xfId="0" applyFont="1" applyFill="1"/>
    <xf numFmtId="0" fontId="7" fillId="3" borderId="0" xfId="0" applyFont="1" applyFill="1"/>
    <xf numFmtId="0" fontId="2" fillId="3" borderId="0" xfId="0" applyFont="1" applyFill="1"/>
    <xf numFmtId="0" fontId="0" fillId="2" borderId="0" xfId="0" applyFill="1" applyAlignment="1">
      <alignment horizontal="center" vertical="center"/>
    </xf>
    <xf numFmtId="0" fontId="0" fillId="4" borderId="0" xfId="0" applyFill="1" applyAlignment="1">
      <alignment horizontal="center"/>
    </xf>
    <xf numFmtId="0" fontId="0" fillId="4" borderId="0" xfId="0" applyFill="1" applyAlignment="1">
      <alignment horizontal="left" vertical="center" indent="1"/>
    </xf>
    <xf numFmtId="0" fontId="0" fillId="4" borderId="0" xfId="0" applyFill="1" applyAlignment="1">
      <alignment horizontal="right" vertical="center" indent="1"/>
    </xf>
    <xf numFmtId="0" fontId="0" fillId="4" borderId="0" xfId="0" applyFill="1"/>
    <xf numFmtId="0" fontId="3"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center"/>
    </xf>
    <xf numFmtId="0" fontId="0" fillId="5" borderId="0" xfId="0" applyFill="1"/>
    <xf numFmtId="0" fontId="0" fillId="5" borderId="6" xfId="0" applyFill="1" applyBorder="1"/>
    <xf numFmtId="0" fontId="5" fillId="5" borderId="0" xfId="0" applyFont="1" applyFill="1" applyAlignment="1">
      <alignment horizontal="left"/>
    </xf>
    <xf numFmtId="0" fontId="3" fillId="5" borderId="0" xfId="0" applyFont="1" applyFill="1"/>
    <xf numFmtId="0" fontId="0" fillId="5" borderId="0" xfId="0" applyFill="1" applyAlignment="1">
      <alignment horizontal="left" vertical="center" indent="1"/>
    </xf>
    <xf numFmtId="0" fontId="3" fillId="2" borderId="1" xfId="0" applyFont="1" applyFill="1" applyBorder="1" applyAlignment="1">
      <alignment horizontal="center" vertical="top"/>
    </xf>
    <xf numFmtId="0" fontId="3" fillId="2" borderId="0" xfId="0" applyFont="1" applyFill="1" applyAlignment="1">
      <alignment horizontal="center" vertical="top"/>
    </xf>
    <xf numFmtId="0" fontId="3" fillId="2" borderId="0" xfId="0" applyFont="1" applyFill="1" applyAlignment="1">
      <alignment horizontal="center" vertical="top" wrapText="1"/>
    </xf>
    <xf numFmtId="0" fontId="3" fillId="2" borderId="2" xfId="0" applyFont="1" applyFill="1" applyBorder="1" applyAlignment="1">
      <alignment horizontal="center" vertical="top"/>
    </xf>
    <xf numFmtId="0" fontId="3" fillId="3" borderId="0" xfId="0" applyFont="1" applyFill="1" applyAlignment="1">
      <alignment horizontal="center" vertical="top"/>
    </xf>
    <xf numFmtId="0" fontId="5" fillId="5" borderId="0" xfId="0" applyFont="1" applyFill="1"/>
    <xf numFmtId="0" fontId="0" fillId="5" borderId="0" xfId="0" applyFill="1" applyAlignment="1">
      <alignment horizontal="right" vertical="center" indent="1"/>
    </xf>
    <xf numFmtId="0" fontId="3" fillId="5" borderId="0" xfId="0" applyFont="1" applyFill="1" applyAlignment="1">
      <alignment horizontal="center" vertical="top"/>
    </xf>
    <xf numFmtId="0" fontId="3" fillId="5" borderId="0" xfId="0" applyFont="1" applyFill="1" applyAlignment="1">
      <alignment horizontal="center"/>
    </xf>
    <xf numFmtId="0" fontId="8" fillId="2" borderId="0" xfId="0" applyFont="1" applyFill="1" applyAlignment="1">
      <alignment wrapText="1"/>
    </xf>
    <xf numFmtId="0" fontId="5" fillId="5" borderId="2" xfId="0" applyFont="1" applyFill="1" applyBorder="1"/>
    <xf numFmtId="0" fontId="0" fillId="5" borderId="12" xfId="0" applyFill="1" applyBorder="1" applyAlignment="1">
      <alignment horizontal="center"/>
    </xf>
    <xf numFmtId="0" fontId="0" fillId="4" borderId="12" xfId="0" applyFill="1" applyBorder="1" applyAlignment="1" applyProtection="1">
      <alignment horizontal="left" vertical="center" wrapText="1" indent="1"/>
      <protection locked="0"/>
    </xf>
    <xf numFmtId="0" fontId="0" fillId="5" borderId="12" xfId="0" applyFill="1" applyBorder="1" applyAlignment="1">
      <alignment horizontal="left" vertical="center" indent="1"/>
    </xf>
    <xf numFmtId="3" fontId="0" fillId="4" borderId="12" xfId="0" applyNumberFormat="1" applyFill="1" applyBorder="1" applyAlignment="1" applyProtection="1">
      <alignment horizontal="right" vertical="center" indent="1"/>
      <protection locked="0"/>
    </xf>
    <xf numFmtId="0" fontId="0" fillId="5" borderId="12" xfId="0" applyFill="1" applyBorder="1" applyAlignment="1">
      <alignment horizontal="right" vertical="center" indent="1"/>
    </xf>
    <xf numFmtId="0" fontId="0" fillId="5" borderId="12" xfId="0" applyFill="1" applyBorder="1"/>
    <xf numFmtId="0" fontId="0" fillId="5" borderId="13" xfId="0" applyFill="1" applyBorder="1" applyAlignment="1">
      <alignment horizontal="center"/>
    </xf>
    <xf numFmtId="0" fontId="0" fillId="4" borderId="13" xfId="0" applyFill="1" applyBorder="1" applyAlignment="1" applyProtection="1">
      <alignment horizontal="left" vertical="center" wrapText="1" indent="1"/>
      <protection locked="0"/>
    </xf>
    <xf numFmtId="0" fontId="0" fillId="5" borderId="13" xfId="0" applyFill="1" applyBorder="1" applyAlignment="1">
      <alignment horizontal="left" vertical="center" indent="1"/>
    </xf>
    <xf numFmtId="3" fontId="0" fillId="4" borderId="13" xfId="0" applyNumberFormat="1" applyFill="1" applyBorder="1" applyAlignment="1" applyProtection="1">
      <alignment horizontal="right" vertical="center" indent="1"/>
      <protection locked="0"/>
    </xf>
    <xf numFmtId="0" fontId="0" fillId="5" borderId="13" xfId="0" applyFill="1" applyBorder="1" applyAlignment="1">
      <alignment horizontal="right" vertical="center" indent="1"/>
    </xf>
    <xf numFmtId="0" fontId="0" fillId="5" borderId="13" xfId="0" applyFill="1" applyBorder="1"/>
    <xf numFmtId="0" fontId="3" fillId="5" borderId="0" xfId="0" applyFont="1" applyFill="1" applyAlignment="1">
      <alignment horizontal="center" vertical="top" wrapText="1"/>
    </xf>
    <xf numFmtId="0" fontId="0" fillId="5" borderId="2" xfId="0" applyFill="1" applyBorder="1" applyAlignment="1">
      <alignment horizontal="center" vertical="center"/>
    </xf>
    <xf numFmtId="3" fontId="0" fillId="5" borderId="0" xfId="0" applyNumberFormat="1" applyFill="1" applyAlignment="1">
      <alignment horizontal="right" vertical="center" indent="1"/>
    </xf>
    <xf numFmtId="3" fontId="3" fillId="5" borderId="0" xfId="0" applyNumberFormat="1" applyFont="1" applyFill="1" applyAlignment="1">
      <alignment horizontal="right" vertical="center" indent="1"/>
    </xf>
    <xf numFmtId="0" fontId="0" fillId="5" borderId="14" xfId="0" applyFill="1" applyBorder="1" applyAlignment="1">
      <alignment horizontal="left" vertical="center" indent="1"/>
    </xf>
    <xf numFmtId="0" fontId="0" fillId="5" borderId="14" xfId="0" applyFill="1" applyBorder="1" applyAlignment="1">
      <alignment horizontal="right" vertical="center" indent="1"/>
    </xf>
    <xf numFmtId="3" fontId="3" fillId="2" borderId="14" xfId="0" applyNumberFormat="1" applyFont="1" applyFill="1" applyBorder="1" applyAlignment="1">
      <alignment horizontal="right" vertical="center" indent="1"/>
    </xf>
    <xf numFmtId="0" fontId="0" fillId="5" borderId="1" xfId="0" applyFill="1" applyBorder="1"/>
    <xf numFmtId="0" fontId="3" fillId="5" borderId="1" xfId="0" applyFont="1" applyFill="1" applyBorder="1" applyAlignment="1">
      <alignment horizontal="center" vertical="top"/>
    </xf>
    <xf numFmtId="0" fontId="0" fillId="2" borderId="13" xfId="0" applyFill="1" applyBorder="1" applyAlignment="1">
      <alignment horizontal="center"/>
    </xf>
    <xf numFmtId="0" fontId="0" fillId="5" borderId="4" xfId="0" applyFill="1" applyBorder="1"/>
    <xf numFmtId="0" fontId="0" fillId="5" borderId="3" xfId="0" applyFill="1" applyBorder="1"/>
    <xf numFmtId="0" fontId="8" fillId="2" borderId="0" xfId="0" applyFont="1" applyFill="1" applyAlignment="1">
      <alignment horizontal="left" wrapText="1"/>
    </xf>
    <xf numFmtId="3" fontId="0" fillId="4" borderId="0" xfId="0" applyNumberFormat="1" applyFill="1" applyAlignment="1">
      <alignment horizontal="right" vertical="center" indent="1"/>
    </xf>
    <xf numFmtId="3" fontId="3" fillId="4" borderId="0" xfId="0" applyNumberFormat="1" applyFont="1" applyFill="1" applyAlignment="1">
      <alignment horizontal="right" vertical="center" indent="1"/>
    </xf>
    <xf numFmtId="3" fontId="0" fillId="5" borderId="13" xfId="0" applyNumberFormat="1" applyFill="1" applyBorder="1" applyAlignment="1">
      <alignment horizontal="right" vertical="center" indent="1"/>
    </xf>
    <xf numFmtId="3" fontId="3" fillId="5" borderId="13" xfId="0" applyNumberFormat="1" applyFont="1" applyFill="1" applyBorder="1" applyAlignment="1">
      <alignment horizontal="right" vertical="center" indent="1"/>
    </xf>
    <xf numFmtId="0" fontId="0" fillId="5" borderId="6" xfId="0" applyFill="1" applyBorder="1" applyAlignment="1">
      <alignment horizontal="right"/>
    </xf>
    <xf numFmtId="0" fontId="13" fillId="5" borderId="6" xfId="0" applyFont="1" applyFill="1" applyBorder="1" applyAlignment="1">
      <alignment horizontal="left" wrapText="1"/>
    </xf>
    <xf numFmtId="0" fontId="0" fillId="5" borderId="6" xfId="0" applyFill="1" applyBorder="1" applyAlignment="1">
      <alignment horizontal="right" indent="1"/>
    </xf>
    <xf numFmtId="3" fontId="0" fillId="5" borderId="6" xfId="0" applyNumberFormat="1" applyFill="1" applyBorder="1" applyAlignment="1">
      <alignment horizontal="right" indent="1"/>
    </xf>
    <xf numFmtId="0" fontId="0" fillId="5" borderId="7" xfId="0" applyFill="1" applyBorder="1" applyAlignment="1">
      <alignment horizontal="right" indent="1"/>
    </xf>
    <xf numFmtId="0" fontId="0" fillId="5" borderId="0" xfId="0" applyFill="1" applyAlignment="1">
      <alignment horizontal="right"/>
    </xf>
    <xf numFmtId="0" fontId="0" fillId="4" borderId="1" xfId="0" applyFill="1" applyBorder="1"/>
    <xf numFmtId="0" fontId="0" fillId="4" borderId="0" xfId="0" applyFill="1" applyAlignment="1">
      <alignment horizontal="right"/>
    </xf>
    <xf numFmtId="0" fontId="13" fillId="4" borderId="0" xfId="0" applyFont="1" applyFill="1" applyAlignment="1">
      <alignment horizontal="left" wrapText="1"/>
    </xf>
    <xf numFmtId="0" fontId="0" fillId="4" borderId="0" xfId="0" applyFill="1" applyAlignment="1">
      <alignment horizontal="right" indent="1"/>
    </xf>
    <xf numFmtId="3" fontId="0" fillId="4" borderId="0" xfId="0" applyNumberFormat="1" applyFill="1" applyAlignment="1">
      <alignment horizontal="right" indent="1"/>
    </xf>
    <xf numFmtId="0" fontId="0" fillId="4" borderId="2" xfId="0" applyFill="1" applyBorder="1"/>
    <xf numFmtId="0" fontId="0" fillId="4" borderId="6" xfId="0" applyFill="1" applyBorder="1"/>
    <xf numFmtId="0" fontId="0" fillId="5" borderId="5" xfId="0" applyFill="1" applyBorder="1"/>
    <xf numFmtId="0" fontId="0" fillId="5" borderId="5" xfId="0" applyFill="1" applyBorder="1" applyAlignment="1">
      <alignment horizontal="right"/>
    </xf>
    <xf numFmtId="0" fontId="13" fillId="5" borderId="5" xfId="0" applyFont="1" applyFill="1" applyBorder="1" applyAlignment="1">
      <alignment horizontal="left" wrapText="1"/>
    </xf>
    <xf numFmtId="0" fontId="0" fillId="5" borderId="5" xfId="0" applyFill="1" applyBorder="1" applyAlignment="1">
      <alignment horizontal="right" indent="1"/>
    </xf>
    <xf numFmtId="3" fontId="0" fillId="5" borderId="5" xfId="0" applyNumberFormat="1" applyFill="1" applyBorder="1" applyAlignment="1">
      <alignment horizontal="right" indent="1"/>
    </xf>
    <xf numFmtId="0" fontId="0" fillId="5" borderId="8" xfId="0" applyFill="1" applyBorder="1" applyAlignment="1">
      <alignment horizontal="right" indent="1"/>
    </xf>
    <xf numFmtId="0" fontId="0" fillId="5" borderId="6" xfId="0" applyFill="1" applyBorder="1" applyAlignment="1">
      <alignment horizontal="center"/>
    </xf>
    <xf numFmtId="0" fontId="0" fillId="5" borderId="6" xfId="0" applyFill="1" applyBorder="1" applyAlignment="1">
      <alignment horizontal="left" vertical="center" indent="1"/>
    </xf>
    <xf numFmtId="0" fontId="0" fillId="5" borderId="6" xfId="0" applyFill="1" applyBorder="1" applyAlignment="1">
      <alignment horizontal="right" vertical="center" indent="1"/>
    </xf>
    <xf numFmtId="3" fontId="0" fillId="5" borderId="6" xfId="0" applyNumberFormat="1" applyFill="1" applyBorder="1" applyAlignment="1">
      <alignment horizontal="right" vertical="center" indent="1"/>
    </xf>
    <xf numFmtId="3" fontId="3" fillId="5" borderId="6" xfId="0" applyNumberFormat="1" applyFont="1" applyFill="1" applyBorder="1" applyAlignment="1">
      <alignment horizontal="right" vertical="center" indent="1"/>
    </xf>
    <xf numFmtId="0" fontId="0" fillId="6" borderId="0" xfId="0" applyFill="1"/>
    <xf numFmtId="0" fontId="3" fillId="6" borderId="0" xfId="0" applyFont="1" applyFill="1"/>
    <xf numFmtId="0" fontId="3" fillId="5" borderId="14" xfId="0" applyFont="1" applyFill="1" applyBorder="1" applyAlignment="1">
      <alignment horizontal="right" vertical="center" indent="1"/>
    </xf>
    <xf numFmtId="0" fontId="3" fillId="5" borderId="14" xfId="0" applyFont="1" applyFill="1" applyBorder="1"/>
    <xf numFmtId="0" fontId="3" fillId="4" borderId="14" xfId="0" applyFont="1" applyFill="1" applyBorder="1" applyAlignment="1">
      <alignment horizontal="left" wrapText="1"/>
    </xf>
    <xf numFmtId="3" fontId="5" fillId="4" borderId="12" xfId="0" applyNumberFormat="1" applyFont="1" applyFill="1" applyBorder="1" applyAlignment="1" applyProtection="1">
      <alignment horizontal="right" vertical="center" wrapText="1" indent="1"/>
      <protection locked="0"/>
    </xf>
    <xf numFmtId="3" fontId="5" fillId="4" borderId="13" xfId="0" applyNumberFormat="1" applyFont="1" applyFill="1" applyBorder="1" applyAlignment="1" applyProtection="1">
      <alignment horizontal="right" vertical="center" wrapText="1" indent="1"/>
      <protection locked="0"/>
    </xf>
    <xf numFmtId="3" fontId="3" fillId="4" borderId="0" xfId="0" applyNumberFormat="1" applyFont="1" applyFill="1" applyAlignment="1">
      <alignment horizontal="right" wrapText="1"/>
    </xf>
    <xf numFmtId="0" fontId="3" fillId="5" borderId="0" xfId="0" applyFont="1" applyFill="1" applyAlignment="1">
      <alignment horizontal="right"/>
    </xf>
    <xf numFmtId="0" fontId="3" fillId="5" borderId="0" xfId="0" applyFont="1" applyFill="1" applyAlignment="1">
      <alignment horizontal="right" indent="1"/>
    </xf>
    <xf numFmtId="3" fontId="3" fillId="4" borderId="0" xfId="0" applyNumberFormat="1" applyFont="1" applyFill="1" applyAlignment="1">
      <alignment horizontal="right" indent="1"/>
    </xf>
    <xf numFmtId="3" fontId="3" fillId="5" borderId="0" xfId="0" applyNumberFormat="1" applyFont="1" applyFill="1" applyAlignment="1">
      <alignment horizontal="right" indent="1"/>
    </xf>
    <xf numFmtId="0" fontId="3" fillId="5" borderId="0" xfId="0" applyFont="1" applyFill="1" applyAlignment="1">
      <alignment horizontal="left" wrapText="1"/>
    </xf>
    <xf numFmtId="0" fontId="3" fillId="5" borderId="0" xfId="0" applyFont="1" applyFill="1" applyAlignment="1">
      <alignment horizontal="right" wrapText="1"/>
    </xf>
    <xf numFmtId="0" fontId="0" fillId="4" borderId="0" xfId="0" applyFill="1" applyAlignment="1">
      <alignment horizontal="left" wrapText="1"/>
    </xf>
    <xf numFmtId="0" fontId="0" fillId="5" borderId="8" xfId="0" applyFill="1" applyBorder="1"/>
    <xf numFmtId="0" fontId="3" fillId="4" borderId="0" xfId="0" applyFont="1" applyFill="1" applyAlignment="1">
      <alignment vertical="top"/>
    </xf>
    <xf numFmtId="0" fontId="3" fillId="4" borderId="0" xfId="0" applyFont="1" applyFill="1" applyAlignment="1">
      <alignment horizontal="center" vertical="top"/>
    </xf>
    <xf numFmtId="0" fontId="0" fillId="5" borderId="2" xfId="0" applyFill="1" applyBorder="1"/>
    <xf numFmtId="0" fontId="3" fillId="4" borderId="0" xfId="0" applyFont="1" applyFill="1" applyAlignment="1">
      <alignment horizontal="center"/>
    </xf>
    <xf numFmtId="3" fontId="0" fillId="5" borderId="0" xfId="0" applyNumberFormat="1" applyFill="1" applyAlignment="1">
      <alignment horizontal="right"/>
    </xf>
    <xf numFmtId="0" fontId="2" fillId="4" borderId="0" xfId="0" applyFont="1" applyFill="1"/>
    <xf numFmtId="0" fontId="2" fillId="5" borderId="0" xfId="0" applyFont="1" applyFill="1"/>
    <xf numFmtId="0" fontId="3" fillId="4" borderId="0" xfId="0" applyFont="1" applyFill="1"/>
    <xf numFmtId="3" fontId="3" fillId="4" borderId="0" xfId="0" applyNumberFormat="1" applyFont="1" applyFill="1"/>
    <xf numFmtId="0" fontId="0" fillId="5" borderId="7" xfId="0" applyFill="1" applyBorder="1"/>
    <xf numFmtId="0" fontId="3" fillId="2" borderId="3" xfId="0" applyFont="1" applyFill="1" applyBorder="1" applyAlignment="1">
      <alignment vertical="top"/>
    </xf>
    <xf numFmtId="0" fontId="3" fillId="2" borderId="6" xfId="0" applyFont="1" applyFill="1" applyBorder="1"/>
    <xf numFmtId="0" fontId="3" fillId="2" borderId="6" xfId="0" applyFont="1" applyFill="1" applyBorder="1" applyAlignment="1">
      <alignment horizontal="left"/>
    </xf>
    <xf numFmtId="3" fontId="3" fillId="2" borderId="6" xfId="0" applyNumberFormat="1" applyFont="1" applyFill="1" applyBorder="1" applyAlignment="1">
      <alignment horizontal="right" vertical="center" indent="1"/>
    </xf>
    <xf numFmtId="3" fontId="3" fillId="2" borderId="6" xfId="0" applyNumberFormat="1" applyFont="1" applyFill="1" applyBorder="1" applyAlignment="1">
      <alignment horizontal="right" indent="1"/>
    </xf>
    <xf numFmtId="0" fontId="3" fillId="2" borderId="6" xfId="0" applyFont="1" applyFill="1" applyBorder="1" applyAlignment="1">
      <alignment horizontal="right" indent="1"/>
    </xf>
    <xf numFmtId="0" fontId="3" fillId="4" borderId="6" xfId="0" applyFont="1" applyFill="1" applyBorder="1" applyAlignment="1">
      <alignment horizontal="right" indent="1"/>
    </xf>
    <xf numFmtId="0" fontId="3" fillId="2" borderId="7" xfId="0" applyFont="1" applyFill="1" applyBorder="1"/>
    <xf numFmtId="0" fontId="0" fillId="4" borderId="4" xfId="0" applyFill="1" applyBorder="1"/>
    <xf numFmtId="0" fontId="0" fillId="4" borderId="5" xfId="0" applyFill="1" applyBorder="1"/>
    <xf numFmtId="0" fontId="0" fillId="4" borderId="3" xfId="0" applyFill="1" applyBorder="1"/>
    <xf numFmtId="0" fontId="0" fillId="4" borderId="7" xfId="0" applyFill="1" applyBorder="1"/>
    <xf numFmtId="0" fontId="2" fillId="4" borderId="12" xfId="0" applyFont="1" applyFill="1" applyBorder="1" applyAlignment="1" applyProtection="1">
      <alignment horizontal="left" vertical="center" wrapText="1" indent="1"/>
      <protection locked="0"/>
    </xf>
    <xf numFmtId="0" fontId="2" fillId="4" borderId="13" xfId="0" applyFont="1" applyFill="1" applyBorder="1" applyAlignment="1" applyProtection="1">
      <alignment horizontal="left" vertical="center" wrapText="1" indent="1"/>
      <protection locked="0"/>
    </xf>
    <xf numFmtId="0" fontId="2" fillId="5" borderId="0" xfId="0" applyFont="1" applyFill="1" applyAlignment="1">
      <alignment horizontal="left"/>
    </xf>
    <xf numFmtId="0" fontId="3" fillId="5" borderId="2" xfId="0" applyFont="1" applyFill="1" applyBorder="1" applyAlignment="1">
      <alignment horizontal="center" vertical="top"/>
    </xf>
    <xf numFmtId="0" fontId="7" fillId="0" borderId="0" xfId="0" applyFont="1" applyAlignment="1">
      <alignment horizontal="center" vertical="top" wrapText="1"/>
    </xf>
    <xf numFmtId="0" fontId="3" fillId="5" borderId="2" xfId="0" applyFont="1" applyFill="1" applyBorder="1" applyAlignment="1">
      <alignment horizontal="right" indent="1"/>
    </xf>
    <xf numFmtId="0" fontId="2" fillId="4" borderId="0" xfId="0" applyFont="1" applyFill="1" applyAlignment="1">
      <alignment wrapText="1"/>
    </xf>
    <xf numFmtId="0" fontId="3" fillId="2" borderId="5" xfId="0" applyFont="1" applyFill="1" applyBorder="1" applyAlignment="1">
      <alignment horizontal="right"/>
    </xf>
    <xf numFmtId="0" fontId="0" fillId="2" borderId="19" xfId="0" applyFill="1" applyBorder="1"/>
    <xf numFmtId="0" fontId="22" fillId="0" borderId="0" xfId="0" applyFont="1" applyAlignment="1">
      <alignment horizontal="center" vertical="top" wrapText="1"/>
    </xf>
    <xf numFmtId="2" fontId="21" fillId="4" borderId="0" xfId="0" applyNumberFormat="1" applyFont="1" applyFill="1" applyAlignment="1">
      <alignment horizontal="left" wrapText="1"/>
    </xf>
    <xf numFmtId="0" fontId="21" fillId="4" borderId="0" xfId="0" applyFont="1" applyFill="1" applyAlignment="1">
      <alignment horizontal="left" wrapText="1"/>
    </xf>
    <xf numFmtId="0" fontId="3" fillId="2" borderId="0" xfId="0" applyFont="1" applyFill="1" applyAlignment="1">
      <alignment horizontal="center"/>
    </xf>
    <xf numFmtId="0" fontId="7" fillId="5" borderId="0" xfId="0" applyFont="1" applyFill="1" applyAlignment="1">
      <alignment horizontal="center" vertical="top" wrapText="1"/>
    </xf>
    <xf numFmtId="0" fontId="4" fillId="5" borderId="0" xfId="0" applyFont="1" applyFill="1"/>
    <xf numFmtId="0" fontId="4" fillId="4" borderId="1" xfId="0" applyFont="1" applyFill="1" applyBorder="1"/>
    <xf numFmtId="0" fontId="4" fillId="4" borderId="2" xfId="0" applyFont="1" applyFill="1" applyBorder="1"/>
    <xf numFmtId="0" fontId="3" fillId="4" borderId="0" xfId="0" applyFont="1" applyFill="1" applyAlignment="1">
      <alignment horizontal="left" wrapText="1"/>
    </xf>
    <xf numFmtId="0" fontId="3" fillId="5" borderId="0" xfId="0" applyFont="1" applyFill="1" applyAlignment="1">
      <alignment horizontal="left" vertical="center" indent="1"/>
    </xf>
    <xf numFmtId="0" fontId="3" fillId="5" borderId="0" xfId="0" applyFont="1" applyFill="1" applyAlignment="1">
      <alignment horizontal="right" vertical="center" indent="1"/>
    </xf>
    <xf numFmtId="3" fontId="3" fillId="2" borderId="0" xfId="0" applyNumberFormat="1" applyFont="1" applyFill="1" applyAlignment="1">
      <alignment horizontal="right" vertical="center" indent="1"/>
    </xf>
    <xf numFmtId="0" fontId="7" fillId="5" borderId="5" xfId="0" applyFont="1" applyFill="1" applyBorder="1" applyAlignment="1">
      <alignment horizontal="center" wrapText="1"/>
    </xf>
    <xf numFmtId="0" fontId="8" fillId="5" borderId="5" xfId="0" applyFont="1" applyFill="1" applyBorder="1" applyAlignment="1">
      <alignment wrapText="1"/>
    </xf>
    <xf numFmtId="0" fontId="8" fillId="5" borderId="8" xfId="0" applyFont="1" applyFill="1" applyBorder="1" applyAlignment="1">
      <alignment wrapText="1"/>
    </xf>
    <xf numFmtId="0" fontId="4" fillId="5" borderId="4" xfId="0" applyFont="1" applyFill="1" applyBorder="1"/>
    <xf numFmtId="0" fontId="4" fillId="6" borderId="0" xfId="0" applyFont="1" applyFill="1"/>
    <xf numFmtId="0" fontId="7" fillId="0" borderId="0" xfId="0" applyFont="1"/>
    <xf numFmtId="0" fontId="3" fillId="0" borderId="0" xfId="0" applyFont="1" applyAlignment="1">
      <alignment horizontal="center" vertical="top"/>
    </xf>
    <xf numFmtId="0" fontId="8" fillId="2" borderId="0" xfId="0" applyFont="1" applyFill="1" applyAlignment="1">
      <alignment horizontal="left" vertical="top" wrapText="1"/>
    </xf>
    <xf numFmtId="0" fontId="0" fillId="0" borderId="0" xfId="0" applyAlignment="1">
      <alignment horizontal="left" vertical="top" wrapText="1"/>
    </xf>
    <xf numFmtId="0" fontId="7" fillId="2" borderId="0" xfId="0" applyFont="1" applyFill="1" applyAlignment="1">
      <alignment horizontal="left" wrapText="1"/>
    </xf>
    <xf numFmtId="0" fontId="2" fillId="2" borderId="0" xfId="0" applyFont="1" applyFill="1" applyAlignment="1">
      <alignment horizontal="left" wrapText="1"/>
    </xf>
    <xf numFmtId="0" fontId="7" fillId="4" borderId="0" xfId="0" applyFont="1" applyFill="1" applyAlignment="1">
      <alignment horizontal="left" wrapText="1"/>
    </xf>
    <xf numFmtId="0" fontId="29" fillId="0" borderId="0" xfId="0" applyFont="1"/>
    <xf numFmtId="0" fontId="30" fillId="0" borderId="0" xfId="0" applyFont="1"/>
    <xf numFmtId="0" fontId="0" fillId="4" borderId="0" xfId="0" applyFill="1" applyProtection="1">
      <protection locked="0"/>
    </xf>
    <xf numFmtId="3" fontId="0" fillId="2" borderId="12" xfId="0" applyNumberFormat="1" applyFill="1" applyBorder="1" applyAlignment="1" applyProtection="1">
      <alignment horizontal="right" vertical="center" indent="1"/>
      <protection locked="0"/>
    </xf>
    <xf numFmtId="3" fontId="2" fillId="2" borderId="12" xfId="0" applyNumberFormat="1" applyFont="1" applyFill="1" applyBorder="1" applyAlignment="1" applyProtection="1">
      <alignment horizontal="right" vertical="center" indent="1"/>
      <protection locked="0"/>
    </xf>
    <xf numFmtId="3" fontId="0" fillId="2" borderId="13" xfId="0" applyNumberFormat="1" applyFill="1" applyBorder="1" applyAlignment="1" applyProtection="1">
      <alignment horizontal="right" vertical="center" indent="1"/>
      <protection locked="0"/>
    </xf>
    <xf numFmtId="3" fontId="2" fillId="2" borderId="13" xfId="0" applyNumberFormat="1" applyFont="1" applyFill="1" applyBorder="1" applyAlignment="1" applyProtection="1">
      <alignment horizontal="right" vertical="center" indent="1"/>
      <protection locked="0"/>
    </xf>
    <xf numFmtId="3" fontId="5" fillId="4" borderId="12" xfId="0" applyNumberFormat="1" applyFont="1" applyFill="1" applyBorder="1" applyAlignment="1">
      <alignment horizontal="right" vertical="center" wrapText="1" indent="1"/>
    </xf>
    <xf numFmtId="0" fontId="0" fillId="5" borderId="12" xfId="0" applyFill="1" applyBorder="1" applyAlignment="1">
      <alignment horizontal="left" vertical="center" wrapText="1" indent="1"/>
    </xf>
    <xf numFmtId="0" fontId="2" fillId="5" borderId="12" xfId="0" applyFont="1" applyFill="1" applyBorder="1" applyAlignment="1">
      <alignment horizontal="left" vertical="center" wrapText="1" indent="1"/>
    </xf>
    <xf numFmtId="3" fontId="0" fillId="5" borderId="12" xfId="0" applyNumberFormat="1" applyFill="1" applyBorder="1" applyAlignment="1">
      <alignment horizontal="right" vertical="center" indent="1"/>
    </xf>
    <xf numFmtId="3" fontId="0" fillId="0" borderId="15" xfId="0" applyNumberFormat="1" applyBorder="1" applyAlignment="1">
      <alignment horizontal="right" vertical="center" indent="1"/>
    </xf>
    <xf numFmtId="0" fontId="5" fillId="5" borderId="12" xfId="0" applyFont="1" applyFill="1" applyBorder="1" applyAlignment="1">
      <alignment horizontal="left" vertical="center" wrapText="1" indent="1"/>
    </xf>
    <xf numFmtId="3" fontId="5" fillId="5" borderId="12" xfId="0" applyNumberFormat="1" applyFont="1" applyFill="1" applyBorder="1" applyAlignment="1">
      <alignment horizontal="right" vertical="center" wrapText="1" indent="1"/>
    </xf>
    <xf numFmtId="0" fontId="5" fillId="5" borderId="16" xfId="0" applyFont="1" applyFill="1" applyBorder="1" applyAlignment="1">
      <alignment horizontal="left" vertical="center" wrapText="1" indent="1"/>
    </xf>
    <xf numFmtId="0" fontId="0" fillId="5" borderId="13" xfId="0" applyFill="1" applyBorder="1" applyAlignment="1">
      <alignment horizontal="left" vertical="center" wrapText="1" indent="1"/>
    </xf>
    <xf numFmtId="0" fontId="2" fillId="5" borderId="13" xfId="0" applyFont="1" applyFill="1" applyBorder="1" applyAlignment="1">
      <alignment horizontal="left" vertical="center" wrapText="1" indent="1"/>
    </xf>
    <xf numFmtId="0" fontId="5" fillId="5" borderId="13" xfId="0" applyFont="1" applyFill="1" applyBorder="1" applyAlignment="1">
      <alignment horizontal="left" vertical="center" wrapText="1" indent="1"/>
    </xf>
    <xf numFmtId="0" fontId="5" fillId="5" borderId="17" xfId="0" applyFont="1" applyFill="1" applyBorder="1" applyAlignment="1">
      <alignment horizontal="left" vertical="center" wrapText="1" indent="1"/>
    </xf>
    <xf numFmtId="0" fontId="0" fillId="5" borderId="0" xfId="0" applyFill="1" applyAlignment="1">
      <alignment horizontal="left" vertical="center" wrapText="1" indent="1"/>
    </xf>
    <xf numFmtId="0" fontId="5" fillId="5" borderId="0" xfId="0" applyFont="1" applyFill="1" applyAlignment="1">
      <alignment horizontal="left" vertical="center" wrapText="1" indent="1"/>
    </xf>
    <xf numFmtId="0" fontId="5" fillId="5" borderId="2" xfId="0" applyFont="1" applyFill="1" applyBorder="1" applyAlignment="1">
      <alignment horizontal="left" vertical="center" wrapText="1" indent="1"/>
    </xf>
    <xf numFmtId="3" fontId="3" fillId="4" borderId="0" xfId="0" applyNumberFormat="1" applyFont="1" applyFill="1" applyAlignment="1">
      <alignment horizontal="right" vertical="center" wrapText="1" indent="1"/>
    </xf>
    <xf numFmtId="0" fontId="3" fillId="5" borderId="0" xfId="0" applyFont="1" applyFill="1" applyAlignment="1">
      <alignment horizontal="left" vertical="center" wrapText="1" indent="1"/>
    </xf>
    <xf numFmtId="3" fontId="3" fillId="5" borderId="0" xfId="0" applyNumberFormat="1" applyFont="1" applyFill="1" applyAlignment="1">
      <alignment horizontal="right" vertical="center" wrapText="1" indent="1"/>
    </xf>
    <xf numFmtId="0" fontId="3" fillId="5" borderId="2" xfId="0" applyFont="1" applyFill="1" applyBorder="1" applyAlignment="1">
      <alignment horizontal="left" vertical="center" wrapText="1" indent="1"/>
    </xf>
    <xf numFmtId="3" fontId="5" fillId="5" borderId="13" xfId="0" applyNumberFormat="1" applyFont="1" applyFill="1" applyBorder="1" applyAlignment="1">
      <alignment horizontal="right" vertical="center" wrapText="1" indent="1"/>
    </xf>
    <xf numFmtId="0" fontId="0" fillId="5" borderId="14" xfId="0" applyFill="1" applyBorder="1" applyAlignment="1">
      <alignment horizontal="left" wrapText="1"/>
    </xf>
    <xf numFmtId="0" fontId="3" fillId="5" borderId="14" xfId="0" applyFont="1" applyFill="1" applyBorder="1" applyAlignment="1">
      <alignment horizontal="left"/>
    </xf>
    <xf numFmtId="3" fontId="0" fillId="5" borderId="14" xfId="0" applyNumberFormat="1" applyFill="1" applyBorder="1" applyAlignment="1">
      <alignment horizontal="right" vertical="center" indent="1"/>
    </xf>
    <xf numFmtId="3" fontId="3" fillId="5" borderId="14" xfId="0" applyNumberFormat="1" applyFont="1" applyFill="1" applyBorder="1" applyAlignment="1">
      <alignment horizontal="right" vertical="center" indent="1"/>
    </xf>
    <xf numFmtId="3" fontId="3" fillId="4" borderId="14" xfId="0" applyNumberFormat="1" applyFont="1" applyFill="1" applyBorder="1" applyAlignment="1">
      <alignment horizontal="right" vertical="center" wrapText="1" indent="1"/>
    </xf>
    <xf numFmtId="0" fontId="5" fillId="5" borderId="14" xfId="0" applyFont="1" applyFill="1" applyBorder="1" applyAlignment="1">
      <alignment horizontal="left" vertical="center" wrapText="1" indent="1"/>
    </xf>
    <xf numFmtId="3" fontId="3" fillId="5" borderId="14" xfId="0" applyNumberFormat="1" applyFont="1" applyFill="1" applyBorder="1" applyAlignment="1">
      <alignment horizontal="right" vertical="center" wrapText="1" indent="1"/>
    </xf>
    <xf numFmtId="0" fontId="5" fillId="5" borderId="18" xfId="0" applyFont="1" applyFill="1" applyBorder="1" applyAlignment="1">
      <alignment horizontal="left" vertical="center" wrapText="1" indent="1"/>
    </xf>
    <xf numFmtId="0" fontId="0" fillId="5" borderId="6" xfId="0" applyFill="1" applyBorder="1" applyAlignment="1">
      <alignment horizontal="left" vertical="center" wrapText="1" indent="1"/>
    </xf>
    <xf numFmtId="0" fontId="5" fillId="5" borderId="6" xfId="0" applyFont="1" applyFill="1" applyBorder="1" applyAlignment="1">
      <alignment horizontal="left" vertical="center" wrapText="1" indent="1"/>
    </xf>
    <xf numFmtId="0" fontId="5" fillId="5" borderId="7" xfId="0" applyFont="1" applyFill="1" applyBorder="1" applyAlignment="1">
      <alignment horizontal="left" vertical="center" wrapText="1" indent="1"/>
    </xf>
    <xf numFmtId="0" fontId="0" fillId="4" borderId="0" xfId="0" applyFill="1" applyAlignment="1">
      <alignment horizontal="left" vertical="center" wrapText="1" indent="1"/>
    </xf>
    <xf numFmtId="0" fontId="5" fillId="4" borderId="0" xfId="0" applyFont="1" applyFill="1" applyAlignment="1">
      <alignment horizontal="left" vertical="center" wrapText="1" indent="1"/>
    </xf>
    <xf numFmtId="3" fontId="0" fillId="4" borderId="0" xfId="0" applyNumberFormat="1" applyFill="1" applyAlignment="1" applyProtection="1">
      <alignment horizontal="right"/>
      <protection locked="0"/>
    </xf>
    <xf numFmtId="3" fontId="3" fillId="4" borderId="0" xfId="0" applyNumberFormat="1" applyFont="1" applyFill="1" applyProtection="1">
      <protection locked="0"/>
    </xf>
    <xf numFmtId="0" fontId="3" fillId="4" borderId="8" xfId="0" applyFont="1" applyFill="1" applyBorder="1" applyAlignment="1">
      <alignment horizontal="center" vertical="top"/>
    </xf>
    <xf numFmtId="0" fontId="32" fillId="5" borderId="0" xfId="0" applyFont="1" applyFill="1" applyAlignment="1">
      <alignment horizontal="center" vertical="top" wrapText="1"/>
    </xf>
    <xf numFmtId="49" fontId="12" fillId="2" borderId="0" xfId="0" applyNumberFormat="1" applyFont="1" applyFill="1" applyAlignment="1">
      <alignment horizontal="justify" vertical="top"/>
    </xf>
    <xf numFmtId="49" fontId="8" fillId="2" borderId="0" xfId="0" applyNumberFormat="1" applyFont="1" applyFill="1" applyAlignment="1">
      <alignment horizontal="justify" vertical="top"/>
    </xf>
    <xf numFmtId="0" fontId="8" fillId="2" borderId="0" xfId="0" applyFont="1" applyFill="1" applyAlignment="1">
      <alignment horizontal="justify" vertical="top" wrapText="1"/>
    </xf>
    <xf numFmtId="0" fontId="2" fillId="0" borderId="0" xfId="0" applyFont="1" applyAlignment="1">
      <alignment horizontal="left"/>
    </xf>
    <xf numFmtId="3" fontId="2" fillId="4" borderId="0" xfId="0" applyNumberFormat="1" applyFont="1" applyFill="1" applyAlignment="1" applyProtection="1">
      <alignment horizontal="right" wrapText="1"/>
      <protection locked="0"/>
    </xf>
    <xf numFmtId="3" fontId="2" fillId="4" borderId="0" xfId="0" applyNumberFormat="1" applyFont="1" applyFill="1" applyAlignment="1" applyProtection="1">
      <alignment horizontal="right"/>
      <protection locked="0"/>
    </xf>
    <xf numFmtId="0" fontId="7" fillId="2" borderId="9" xfId="0" applyFont="1" applyFill="1" applyBorder="1" applyAlignment="1" applyProtection="1">
      <alignment horizontal="left" wrapText="1"/>
      <protection locked="0"/>
    </xf>
    <xf numFmtId="0" fontId="7" fillId="2" borderId="10" xfId="0" applyFont="1" applyFill="1" applyBorder="1" applyAlignment="1" applyProtection="1">
      <alignment horizontal="left" wrapText="1"/>
      <protection locked="0"/>
    </xf>
    <xf numFmtId="0" fontId="7" fillId="2" borderId="11" xfId="0" applyFont="1" applyFill="1" applyBorder="1" applyAlignment="1" applyProtection="1">
      <alignment horizontal="left" wrapText="1"/>
      <protection locked="0"/>
    </xf>
    <xf numFmtId="0" fontId="3" fillId="4" borderId="0" xfId="0" applyFont="1" applyFill="1" applyAlignment="1">
      <alignment wrapText="1"/>
    </xf>
    <xf numFmtId="0" fontId="0" fillId="0" borderId="0" xfId="0" applyAlignment="1">
      <alignment wrapText="1"/>
    </xf>
    <xf numFmtId="0" fontId="7" fillId="2" borderId="0" xfId="0" applyFont="1" applyFill="1" applyAlignment="1">
      <alignment horizontal="left" wrapText="1"/>
    </xf>
    <xf numFmtId="0" fontId="0" fillId="0" borderId="0" xfId="0"/>
    <xf numFmtId="0" fontId="2" fillId="2" borderId="0" xfId="0" applyFont="1" applyFill="1" applyAlignment="1">
      <alignment horizontal="left" wrapText="1"/>
    </xf>
    <xf numFmtId="0" fontId="2" fillId="4" borderId="0" xfId="0" applyFont="1" applyFill="1" applyAlignment="1">
      <alignment wrapText="1"/>
    </xf>
    <xf numFmtId="0" fontId="33" fillId="5" borderId="0" xfId="0" applyFont="1" applyFill="1" applyAlignment="1">
      <alignment horizontal="center" vertical="top" wrapText="1"/>
    </xf>
    <xf numFmtId="0" fontId="34" fillId="0" borderId="0" xfId="0" applyFont="1" applyAlignment="1">
      <alignment horizontal="center" vertical="top" wrapText="1"/>
    </xf>
    <xf numFmtId="0" fontId="8" fillId="2" borderId="0" xfId="0" applyFont="1" applyFill="1" applyAlignment="1">
      <alignment horizontal="left"/>
    </xf>
    <xf numFmtId="0" fontId="23" fillId="2" borderId="0" xfId="0" applyFont="1" applyFill="1" applyAlignment="1">
      <alignment horizontal="justify" vertical="top" wrapText="1"/>
    </xf>
    <xf numFmtId="0" fontId="21" fillId="0" borderId="0" xfId="0" applyFont="1" applyAlignment="1">
      <alignment horizontal="justify" vertical="top" wrapText="1"/>
    </xf>
    <xf numFmtId="2" fontId="23" fillId="2" borderId="0" xfId="0" applyNumberFormat="1" applyFont="1" applyFill="1" applyAlignment="1">
      <alignment horizontal="justify" vertical="top" wrapText="1"/>
    </xf>
    <xf numFmtId="0" fontId="16" fillId="0" borderId="0" xfId="0" applyFont="1" applyAlignment="1">
      <alignment wrapText="1"/>
    </xf>
    <xf numFmtId="0" fontId="19" fillId="0" borderId="0" xfId="0" applyFont="1" applyAlignment="1">
      <alignment wrapText="1"/>
    </xf>
    <xf numFmtId="0" fontId="7" fillId="2" borderId="0" xfId="0" applyFont="1" applyFill="1" applyAlignment="1">
      <alignment horizontal="left" vertical="top" wrapText="1"/>
    </xf>
    <xf numFmtId="0" fontId="3" fillId="0" borderId="0" xfId="0" applyFont="1" applyAlignment="1">
      <alignment horizontal="left" vertical="top" wrapText="1"/>
    </xf>
    <xf numFmtId="2" fontId="8" fillId="2" borderId="0" xfId="0" applyNumberFormat="1" applyFont="1" applyFill="1" applyAlignment="1">
      <alignment horizontal="left" vertical="top" wrapText="1"/>
    </xf>
    <xf numFmtId="0" fontId="0" fillId="0" borderId="0" xfId="0" applyAlignment="1">
      <alignment horizontal="left" vertical="top" wrapText="1"/>
    </xf>
    <xf numFmtId="2" fontId="7" fillId="2" borderId="0" xfId="0" applyNumberFormat="1" applyFont="1" applyFill="1" applyAlignment="1">
      <alignment horizontal="left" wrapText="1"/>
    </xf>
    <xf numFmtId="0" fontId="8" fillId="2" borderId="0" xfId="1" applyFont="1" applyFill="1" applyBorder="1" applyAlignment="1" applyProtection="1">
      <alignment horizontal="justify" wrapText="1"/>
    </xf>
    <xf numFmtId="0" fontId="0" fillId="0" borderId="0" xfId="0" applyAlignment="1">
      <alignment horizontal="justify" wrapText="1"/>
    </xf>
    <xf numFmtId="0" fontId="8" fillId="2" borderId="0" xfId="0" applyFont="1" applyFill="1" applyAlignment="1">
      <alignment horizontal="justify" vertical="top" wrapText="1"/>
    </xf>
    <xf numFmtId="0" fontId="0" fillId="0" borderId="0" xfId="0" applyAlignment="1">
      <alignment horizontal="justify" vertical="top" wrapText="1"/>
    </xf>
    <xf numFmtId="0" fontId="7" fillId="2" borderId="0" xfId="0" applyFont="1" applyFill="1" applyAlignment="1">
      <alignment horizontal="justify" vertical="top" wrapText="1"/>
    </xf>
    <xf numFmtId="0" fontId="12" fillId="2" borderId="0" xfId="0" applyFont="1" applyFill="1" applyAlignment="1">
      <alignment horizontal="justify" vertical="top" wrapText="1"/>
    </xf>
    <xf numFmtId="0" fontId="2" fillId="0" borderId="0" xfId="0" applyFont="1" applyAlignment="1">
      <alignment horizontal="justify" vertical="top" wrapText="1"/>
    </xf>
    <xf numFmtId="0" fontId="31" fillId="2" borderId="0" xfId="0" applyFont="1" applyFill="1" applyAlignment="1">
      <alignment horizontal="justify" vertical="center" wrapText="1"/>
    </xf>
    <xf numFmtId="0" fontId="7" fillId="2" borderId="0" xfId="0" applyFont="1" applyFill="1" applyAlignment="1">
      <alignment horizontal="center" vertical="top" wrapText="1"/>
    </xf>
    <xf numFmtId="0" fontId="10" fillId="2" borderId="0" xfId="0" applyFont="1" applyFill="1" applyAlignment="1">
      <alignment horizontal="center" vertical="top" wrapText="1"/>
    </xf>
    <xf numFmtId="0" fontId="16" fillId="0" borderId="0" xfId="0" applyFont="1" applyAlignment="1">
      <alignment horizontal="left" wrapText="1"/>
    </xf>
    <xf numFmtId="0" fontId="22" fillId="2" borderId="0" xfId="0" applyFont="1" applyFill="1" applyAlignment="1">
      <alignment horizontal="justify" vertical="top" wrapText="1"/>
    </xf>
    <xf numFmtId="0" fontId="3" fillId="0" borderId="0" xfId="0" applyFont="1" applyAlignment="1">
      <alignment horizontal="justify" vertical="top" wrapText="1"/>
    </xf>
    <xf numFmtId="0" fontId="9" fillId="2" borderId="0" xfId="1" applyFill="1" applyBorder="1" applyAlignment="1" applyProtection="1">
      <alignment horizontal="justify" vertical="top" wrapText="1"/>
    </xf>
    <xf numFmtId="0" fontId="9" fillId="0" borderId="0" xfId="1" applyAlignment="1" applyProtection="1">
      <alignment horizontal="justify" vertical="top" wrapText="1"/>
    </xf>
    <xf numFmtId="0" fontId="7" fillId="4" borderId="9" xfId="0" applyFont="1" applyFill="1" applyBorder="1" applyAlignment="1" applyProtection="1">
      <alignment horizontal="left" wrapText="1"/>
      <protection locked="0"/>
    </xf>
    <xf numFmtId="0" fontId="0" fillId="4" borderId="10" xfId="0" applyFill="1" applyBorder="1" applyProtection="1">
      <protection locked="0"/>
    </xf>
    <xf numFmtId="0" fontId="0" fillId="4" borderId="11" xfId="0" applyFill="1" applyBorder="1" applyProtection="1">
      <protection locked="0"/>
    </xf>
    <xf numFmtId="0" fontId="7" fillId="4" borderId="0" xfId="0" applyFont="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EC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communities-ni.gov.uk/publications/circular-lg-232019-councillors-allowances-guidance-district-councils-northern-ireland" TargetMode="External"/><Relationship Id="rId4" Type="http://schemas.openxmlformats.org/officeDocument/2006/relationships/hyperlink" Target="https://www.communities-ni.gov.uk/publications/circular-lg-232019-councillors-allowances-guidance-district-councils-northern-ireland"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6"/>
  <sheetViews>
    <sheetView showGridLines="0" topLeftCell="A25" zoomScaleNormal="100" workbookViewId="0">
      <selection activeCell="T7" sqref="T7"/>
    </sheetView>
  </sheetViews>
  <sheetFormatPr defaultColWidth="9.109375" defaultRowHeight="13.2" x14ac:dyDescent="0.25"/>
  <cols>
    <col min="1" max="1" width="1.88671875" style="4" customWidth="1"/>
    <col min="2" max="2" width="3.6640625" style="4" customWidth="1"/>
    <col min="3" max="3" width="5.44140625" style="4" customWidth="1"/>
    <col min="4" max="6" width="9.109375" style="4"/>
    <col min="7" max="7" width="2.6640625" style="4" customWidth="1"/>
    <col min="8" max="8" width="3.88671875" style="4" customWidth="1"/>
    <col min="9" max="9" width="5.33203125" style="4" customWidth="1"/>
    <col min="10" max="11" width="9.109375" style="4"/>
    <col min="12" max="12" width="19.88671875" style="4" customWidth="1"/>
    <col min="13" max="14" width="9.109375" style="4"/>
    <col min="15" max="15" width="14.88671875" style="4" customWidth="1"/>
    <col min="16" max="16" width="3.44140625" style="4" customWidth="1"/>
    <col min="17" max="16384" width="9.109375" style="4"/>
  </cols>
  <sheetData>
    <row r="1" spans="1:17" ht="18" customHeight="1" x14ac:dyDescent="0.25">
      <c r="A1" s="2"/>
      <c r="B1" s="263" t="s">
        <v>66</v>
      </c>
      <c r="C1" s="263"/>
      <c r="D1" s="263"/>
      <c r="E1" s="263"/>
      <c r="F1" s="263"/>
      <c r="G1" s="263"/>
      <c r="H1" s="263"/>
      <c r="I1" s="263"/>
      <c r="J1" s="263"/>
      <c r="K1" s="263"/>
      <c r="L1" s="263"/>
      <c r="M1" s="263"/>
      <c r="N1" s="263"/>
      <c r="O1" s="263"/>
      <c r="P1" s="2"/>
    </row>
    <row r="2" spans="1:17" x14ac:dyDescent="0.25">
      <c r="A2" s="2"/>
      <c r="B2" s="24"/>
      <c r="C2" s="2"/>
      <c r="D2" s="2"/>
      <c r="E2" s="2"/>
      <c r="F2" s="2"/>
      <c r="G2" s="2"/>
      <c r="H2" s="2"/>
      <c r="I2" s="2"/>
      <c r="J2" s="2"/>
      <c r="K2" s="2"/>
      <c r="L2" s="2"/>
      <c r="M2" s="2"/>
      <c r="N2" s="2"/>
      <c r="O2" s="2"/>
      <c r="P2" s="2"/>
    </row>
    <row r="3" spans="1:17" ht="20.25" customHeight="1" x14ac:dyDescent="0.25">
      <c r="A3" s="2"/>
      <c r="B3" s="264" t="s">
        <v>16</v>
      </c>
      <c r="C3" s="264"/>
      <c r="D3" s="264"/>
      <c r="E3" s="264"/>
      <c r="F3" s="264"/>
      <c r="G3" s="264"/>
      <c r="H3" s="264"/>
      <c r="I3" s="264"/>
      <c r="J3" s="264"/>
      <c r="K3" s="264"/>
      <c r="L3" s="264"/>
      <c r="M3" s="264"/>
      <c r="N3" s="264"/>
      <c r="O3" s="264"/>
      <c r="P3" s="2"/>
    </row>
    <row r="4" spans="1:17" x14ac:dyDescent="0.25">
      <c r="A4" s="2"/>
      <c r="B4" s="2"/>
      <c r="C4" s="2"/>
      <c r="D4" s="2"/>
      <c r="E4" s="2"/>
      <c r="F4" s="2"/>
      <c r="G4" s="2"/>
      <c r="H4" s="2"/>
      <c r="I4" s="2"/>
      <c r="J4" s="2"/>
      <c r="K4" s="2"/>
      <c r="L4" s="2"/>
      <c r="M4" s="2"/>
      <c r="N4" s="2"/>
      <c r="O4" s="2"/>
      <c r="P4" s="2"/>
    </row>
    <row r="5" spans="1:17" ht="15.6" x14ac:dyDescent="0.3">
      <c r="A5" s="2"/>
      <c r="B5" s="26" t="s">
        <v>5</v>
      </c>
      <c r="C5" s="7"/>
      <c r="D5" s="8"/>
      <c r="E5" s="8"/>
      <c r="F5" s="8"/>
      <c r="G5" s="8"/>
      <c r="H5" s="8"/>
      <c r="I5" s="8"/>
      <c r="J5" s="8"/>
      <c r="K5" s="8"/>
      <c r="L5" s="8"/>
      <c r="M5" s="8"/>
      <c r="N5" s="8"/>
      <c r="O5" s="2"/>
      <c r="P5" s="2"/>
    </row>
    <row r="6" spans="1:17" ht="9" customHeight="1" x14ac:dyDescent="0.25">
      <c r="A6" s="2"/>
      <c r="B6" s="8"/>
      <c r="C6" s="8"/>
      <c r="D6" s="8"/>
      <c r="E6" s="8"/>
      <c r="F6" s="8"/>
      <c r="G6" s="8"/>
      <c r="H6" s="8"/>
      <c r="I6" s="8"/>
      <c r="J6" s="8"/>
      <c r="K6" s="8"/>
      <c r="L6" s="8"/>
      <c r="M6" s="8"/>
      <c r="N6" s="8"/>
      <c r="O6" s="2"/>
      <c r="P6" s="2"/>
    </row>
    <row r="7" spans="1:17" ht="89.25" customHeight="1" x14ac:dyDescent="0.25">
      <c r="A7" s="2"/>
      <c r="B7" s="257" t="s">
        <v>67</v>
      </c>
      <c r="C7" s="245"/>
      <c r="D7" s="245"/>
      <c r="E7" s="245"/>
      <c r="F7" s="245"/>
      <c r="G7" s="245"/>
      <c r="H7" s="245"/>
      <c r="I7" s="245"/>
      <c r="J7" s="245"/>
      <c r="K7" s="245"/>
      <c r="L7" s="245"/>
      <c r="M7" s="245"/>
      <c r="N7" s="245"/>
      <c r="O7" s="245"/>
      <c r="P7" s="2"/>
    </row>
    <row r="8" spans="1:17" ht="24" customHeight="1" x14ac:dyDescent="0.25">
      <c r="A8" s="2"/>
      <c r="B8" s="229"/>
      <c r="C8" s="268" t="s">
        <v>65</v>
      </c>
      <c r="D8" s="269"/>
      <c r="E8" s="269"/>
      <c r="F8" s="269"/>
      <c r="G8" s="269"/>
      <c r="H8" s="269"/>
      <c r="I8" s="269"/>
      <c r="J8" s="269"/>
      <c r="K8" s="269"/>
      <c r="L8" s="269"/>
      <c r="M8" s="269"/>
      <c r="N8" s="269"/>
      <c r="O8" s="269"/>
      <c r="P8" s="2"/>
    </row>
    <row r="9" spans="1:17" ht="15.6" x14ac:dyDescent="0.3">
      <c r="A9" s="2"/>
      <c r="B9" s="26" t="s">
        <v>4</v>
      </c>
      <c r="C9" s="7"/>
      <c r="D9" s="9"/>
      <c r="E9" s="9"/>
      <c r="F9" s="9"/>
      <c r="G9" s="9"/>
      <c r="H9" s="9"/>
      <c r="I9" s="9"/>
      <c r="J9" s="9"/>
      <c r="K9" s="9"/>
      <c r="L9" s="9"/>
      <c r="M9" s="9"/>
      <c r="N9" s="9"/>
      <c r="O9" s="2"/>
      <c r="P9" s="2"/>
    </row>
    <row r="10" spans="1:17" ht="6.75" customHeight="1" x14ac:dyDescent="0.25">
      <c r="A10" s="2"/>
      <c r="B10" s="8"/>
      <c r="C10" s="8"/>
      <c r="D10" s="8"/>
      <c r="E10" s="8"/>
      <c r="F10" s="8"/>
      <c r="G10" s="8"/>
      <c r="H10" s="8"/>
      <c r="I10" s="8"/>
      <c r="J10" s="8"/>
      <c r="K10" s="8"/>
      <c r="L10" s="8"/>
      <c r="M10" s="8"/>
      <c r="N10" s="8"/>
      <c r="O10" s="2"/>
      <c r="P10" s="2"/>
    </row>
    <row r="11" spans="1:17" ht="136.94999999999999" customHeight="1" x14ac:dyDescent="0.25">
      <c r="A11" s="2"/>
      <c r="B11" s="257" t="s">
        <v>54</v>
      </c>
      <c r="C11" s="245"/>
      <c r="D11" s="245"/>
      <c r="E11" s="245"/>
      <c r="F11" s="245"/>
      <c r="G11" s="245"/>
      <c r="H11" s="245"/>
      <c r="I11" s="245"/>
      <c r="J11" s="245"/>
      <c r="K11" s="245"/>
      <c r="L11" s="245"/>
      <c r="M11" s="245"/>
      <c r="N11" s="245"/>
      <c r="O11" s="245"/>
      <c r="P11" s="2"/>
    </row>
    <row r="12" spans="1:17" ht="136.19999999999999" customHeight="1" x14ac:dyDescent="0.25">
      <c r="A12" s="2"/>
      <c r="B12" s="245" t="s">
        <v>60</v>
      </c>
      <c r="C12" s="245"/>
      <c r="D12" s="245"/>
      <c r="E12" s="245"/>
      <c r="F12" s="245"/>
      <c r="G12" s="245"/>
      <c r="H12" s="245"/>
      <c r="I12" s="245"/>
      <c r="J12" s="245"/>
      <c r="K12" s="245"/>
      <c r="L12" s="245"/>
      <c r="M12" s="245"/>
      <c r="N12" s="245"/>
      <c r="O12" s="245"/>
      <c r="P12" s="2"/>
    </row>
    <row r="13" spans="1:17" ht="68.25" customHeight="1" x14ac:dyDescent="0.25">
      <c r="A13" s="2"/>
      <c r="B13" s="266" t="s">
        <v>68</v>
      </c>
      <c r="C13" s="267"/>
      <c r="D13" s="267"/>
      <c r="E13" s="267"/>
      <c r="F13" s="267"/>
      <c r="G13" s="267"/>
      <c r="H13" s="267"/>
      <c r="I13" s="267"/>
      <c r="J13" s="267"/>
      <c r="K13" s="267"/>
      <c r="L13" s="267"/>
      <c r="M13" s="267"/>
      <c r="N13" s="267"/>
      <c r="O13" s="267"/>
      <c r="P13" s="2"/>
    </row>
    <row r="14" spans="1:17" s="31" customFormat="1" ht="51.6" customHeight="1" x14ac:dyDescent="0.3">
      <c r="A14" s="11"/>
      <c r="B14" s="265" t="s">
        <v>50</v>
      </c>
      <c r="C14" s="265"/>
      <c r="D14" s="265"/>
      <c r="E14" s="265"/>
      <c r="F14" s="265"/>
      <c r="G14" s="265"/>
      <c r="H14" s="265"/>
      <c r="I14" s="265"/>
      <c r="J14" s="265"/>
      <c r="K14" s="265"/>
      <c r="L14" s="265"/>
      <c r="M14" s="265"/>
      <c r="N14" s="265"/>
      <c r="O14" s="265"/>
      <c r="P14" s="29"/>
      <c r="Q14" s="30"/>
    </row>
    <row r="15" spans="1:17" s="31" customFormat="1" ht="6.75" customHeight="1" x14ac:dyDescent="0.3">
      <c r="A15" s="11"/>
      <c r="B15" s="25"/>
      <c r="C15" s="3"/>
      <c r="D15" s="3"/>
      <c r="E15" s="3"/>
      <c r="F15" s="3"/>
      <c r="G15" s="11"/>
      <c r="H15" s="11"/>
      <c r="I15" s="15"/>
      <c r="J15" s="11"/>
      <c r="K15" s="10"/>
      <c r="L15" s="12"/>
      <c r="M15" s="2"/>
      <c r="N15" s="2"/>
      <c r="O15" s="2"/>
      <c r="P15" s="29"/>
      <c r="Q15" s="30"/>
    </row>
    <row r="16" spans="1:17" s="31" customFormat="1" ht="60.6" customHeight="1" x14ac:dyDescent="0.3">
      <c r="A16" s="11"/>
      <c r="B16" s="262" t="s">
        <v>58</v>
      </c>
      <c r="C16" s="262"/>
      <c r="D16" s="262"/>
      <c r="E16" s="262"/>
      <c r="F16" s="262"/>
      <c r="G16" s="262"/>
      <c r="H16" s="262"/>
      <c r="I16" s="262"/>
      <c r="J16" s="262"/>
      <c r="K16" s="262"/>
      <c r="L16" s="262"/>
      <c r="M16" s="262"/>
      <c r="N16" s="262"/>
      <c r="O16" s="262"/>
      <c r="P16" s="29"/>
      <c r="Q16" s="30"/>
    </row>
    <row r="17" spans="1:17" ht="56.25" customHeight="1" x14ac:dyDescent="0.25">
      <c r="A17" s="2"/>
      <c r="B17" s="227" t="s">
        <v>6</v>
      </c>
      <c r="C17" s="257" t="s">
        <v>69</v>
      </c>
      <c r="D17" s="260"/>
      <c r="E17" s="260"/>
      <c r="F17" s="260"/>
      <c r="G17" s="260"/>
      <c r="H17" s="260"/>
      <c r="I17" s="260"/>
      <c r="J17" s="260"/>
      <c r="K17" s="260"/>
      <c r="L17" s="260"/>
      <c r="M17" s="260"/>
      <c r="N17" s="260"/>
      <c r="O17" s="260"/>
      <c r="P17" s="2"/>
    </row>
    <row r="18" spans="1:17" s="34" customFormat="1" ht="41.4" customHeight="1" x14ac:dyDescent="0.25">
      <c r="A18" s="14"/>
      <c r="B18" s="228" t="s">
        <v>7</v>
      </c>
      <c r="C18" s="257" t="s">
        <v>30</v>
      </c>
      <c r="D18" s="257"/>
      <c r="E18" s="257"/>
      <c r="F18" s="257"/>
      <c r="G18" s="257"/>
      <c r="H18" s="257"/>
      <c r="I18" s="257"/>
      <c r="J18" s="257"/>
      <c r="K18" s="257"/>
      <c r="L18" s="257"/>
      <c r="M18" s="257"/>
      <c r="N18" s="257"/>
      <c r="O18" s="257"/>
      <c r="P18" s="14"/>
    </row>
    <row r="19" spans="1:17" s="34" customFormat="1" ht="15.6" customHeight="1" x14ac:dyDescent="0.25">
      <c r="A19" s="14"/>
      <c r="B19" s="228" t="s">
        <v>8</v>
      </c>
      <c r="C19" s="257" t="s">
        <v>31</v>
      </c>
      <c r="D19" s="257"/>
      <c r="E19" s="257"/>
      <c r="F19" s="257"/>
      <c r="G19" s="257"/>
      <c r="H19" s="257"/>
      <c r="I19" s="257"/>
      <c r="J19" s="257"/>
      <c r="K19" s="257"/>
      <c r="L19" s="257"/>
      <c r="M19" s="257"/>
      <c r="N19" s="257"/>
      <c r="O19" s="257"/>
      <c r="P19" s="14"/>
    </row>
    <row r="20" spans="1:17" s="34" customFormat="1" ht="13.2" customHeight="1" x14ac:dyDescent="0.25">
      <c r="A20" s="14"/>
      <c r="B20" s="228"/>
      <c r="C20" s="229"/>
      <c r="D20" s="229"/>
      <c r="E20" s="229"/>
      <c r="F20" s="229"/>
      <c r="G20" s="229"/>
      <c r="H20" s="229"/>
      <c r="I20" s="229"/>
      <c r="J20" s="229"/>
      <c r="K20" s="229"/>
      <c r="L20" s="229"/>
      <c r="M20" s="229"/>
      <c r="N20" s="229"/>
      <c r="O20" s="229"/>
      <c r="P20" s="14"/>
    </row>
    <row r="21" spans="1:17" s="34" customFormat="1" ht="20.399999999999999" customHeight="1" x14ac:dyDescent="0.25">
      <c r="A21" s="14"/>
      <c r="B21" s="228"/>
      <c r="C21" s="259" t="s">
        <v>26</v>
      </c>
      <c r="D21" s="259"/>
      <c r="E21" s="259"/>
      <c r="F21" s="259"/>
      <c r="G21" s="259"/>
      <c r="H21" s="259"/>
      <c r="I21" s="259"/>
      <c r="J21" s="259"/>
      <c r="K21" s="259"/>
      <c r="L21" s="259"/>
      <c r="M21" s="259"/>
      <c r="N21" s="259"/>
      <c r="O21" s="259"/>
      <c r="P21" s="14"/>
    </row>
    <row r="22" spans="1:17" ht="40.200000000000003" customHeight="1" x14ac:dyDescent="0.25">
      <c r="A22" s="2"/>
      <c r="B22" s="228" t="s">
        <v>9</v>
      </c>
      <c r="C22" s="257" t="s">
        <v>14</v>
      </c>
      <c r="D22" s="260"/>
      <c r="E22" s="260"/>
      <c r="F22" s="260"/>
      <c r="G22" s="260"/>
      <c r="H22" s="260"/>
      <c r="I22" s="260"/>
      <c r="J22" s="260"/>
      <c r="K22" s="260"/>
      <c r="L22" s="260"/>
      <c r="M22" s="260"/>
      <c r="N22" s="260"/>
      <c r="O22" s="260"/>
      <c r="P22" s="2"/>
    </row>
    <row r="23" spans="1:17" ht="60" customHeight="1" x14ac:dyDescent="0.25">
      <c r="A23" s="2"/>
      <c r="B23" s="228" t="s">
        <v>10</v>
      </c>
      <c r="C23" s="257" t="s">
        <v>63</v>
      </c>
      <c r="D23" s="261"/>
      <c r="E23" s="261"/>
      <c r="F23" s="261"/>
      <c r="G23" s="261"/>
      <c r="H23" s="261"/>
      <c r="I23" s="261"/>
      <c r="J23" s="261"/>
      <c r="K23" s="261"/>
      <c r="L23" s="261"/>
      <c r="M23" s="261"/>
      <c r="N23" s="261"/>
      <c r="O23" s="261"/>
      <c r="P23" s="2"/>
    </row>
    <row r="24" spans="1:17" ht="22.95" customHeight="1" x14ac:dyDescent="0.25">
      <c r="A24" s="2"/>
      <c r="B24" s="28"/>
      <c r="C24" s="250" t="s">
        <v>33</v>
      </c>
      <c r="D24" s="251"/>
      <c r="E24" s="251"/>
      <c r="F24" s="251"/>
      <c r="G24" s="251"/>
      <c r="H24" s="251"/>
      <c r="I24" s="251"/>
      <c r="J24" s="251"/>
      <c r="K24" s="251"/>
      <c r="L24" s="251"/>
      <c r="M24" s="251"/>
      <c r="N24" s="251"/>
      <c r="O24" s="251"/>
      <c r="P24" s="2"/>
    </row>
    <row r="25" spans="1:17" ht="23.4" customHeight="1" x14ac:dyDescent="0.25">
      <c r="A25" s="2"/>
      <c r="B25" s="28" t="s">
        <v>15</v>
      </c>
      <c r="C25" s="257" t="s">
        <v>70</v>
      </c>
      <c r="D25" s="258"/>
      <c r="E25" s="258"/>
      <c r="F25" s="258"/>
      <c r="G25" s="258"/>
      <c r="H25" s="258"/>
      <c r="I25" s="258"/>
      <c r="J25" s="258"/>
      <c r="K25" s="258"/>
      <c r="L25" s="258"/>
      <c r="M25" s="258"/>
      <c r="N25" s="258"/>
      <c r="O25" s="258"/>
      <c r="P25" s="2"/>
    </row>
    <row r="26" spans="1:17" ht="37.5" customHeight="1" x14ac:dyDescent="0.25">
      <c r="A26" s="2"/>
      <c r="B26" s="28" t="s">
        <v>11</v>
      </c>
      <c r="C26" s="257" t="s">
        <v>38</v>
      </c>
      <c r="D26" s="258"/>
      <c r="E26" s="258"/>
      <c r="F26" s="258"/>
      <c r="G26" s="258"/>
      <c r="H26" s="258"/>
      <c r="I26" s="258"/>
      <c r="J26" s="258"/>
      <c r="K26" s="258"/>
      <c r="L26" s="258"/>
      <c r="M26" s="258"/>
      <c r="N26" s="258"/>
      <c r="O26" s="258"/>
      <c r="P26" s="2"/>
    </row>
    <row r="27" spans="1:17" ht="55.5" customHeight="1" x14ac:dyDescent="0.25">
      <c r="A27" s="2"/>
      <c r="B27" s="28" t="s">
        <v>12</v>
      </c>
      <c r="C27" s="257" t="s">
        <v>64</v>
      </c>
      <c r="D27" s="258"/>
      <c r="E27" s="258"/>
      <c r="F27" s="258"/>
      <c r="G27" s="258"/>
      <c r="H27" s="258"/>
      <c r="I27" s="258"/>
      <c r="J27" s="258"/>
      <c r="K27" s="258"/>
      <c r="L27" s="258"/>
      <c r="M27" s="258"/>
      <c r="N27" s="258"/>
      <c r="O27" s="258"/>
      <c r="P27" s="2"/>
    </row>
    <row r="28" spans="1:17" ht="19.95" customHeight="1" x14ac:dyDescent="0.25">
      <c r="A28" s="2"/>
      <c r="B28" s="28"/>
      <c r="C28" s="250" t="s">
        <v>40</v>
      </c>
      <c r="D28" s="250"/>
      <c r="E28" s="250"/>
      <c r="F28" s="250"/>
      <c r="G28" s="250"/>
      <c r="H28" s="250"/>
      <c r="I28" s="250"/>
      <c r="J28" s="250"/>
      <c r="K28" s="179"/>
      <c r="L28" s="179"/>
      <c r="M28" s="179"/>
      <c r="N28" s="179"/>
      <c r="O28" s="179"/>
      <c r="P28" s="2"/>
    </row>
    <row r="29" spans="1:17" ht="52.5" customHeight="1" x14ac:dyDescent="0.25">
      <c r="A29" s="2"/>
      <c r="B29" s="28" t="s">
        <v>32</v>
      </c>
      <c r="C29" s="245" t="s">
        <v>62</v>
      </c>
      <c r="D29" s="246"/>
      <c r="E29" s="246"/>
      <c r="F29" s="246"/>
      <c r="G29" s="246"/>
      <c r="H29" s="246"/>
      <c r="I29" s="246"/>
      <c r="J29" s="246"/>
      <c r="K29" s="246"/>
      <c r="L29" s="246"/>
      <c r="M29" s="246"/>
      <c r="N29" s="246"/>
      <c r="O29" s="246"/>
      <c r="P29" s="2"/>
    </row>
    <row r="30" spans="1:17" ht="13.2" customHeight="1" x14ac:dyDescent="0.25">
      <c r="A30" s="2"/>
      <c r="B30" s="28"/>
      <c r="C30" s="178"/>
      <c r="D30" s="179"/>
      <c r="E30" s="179"/>
      <c r="F30" s="179"/>
      <c r="G30" s="179"/>
      <c r="H30" s="179"/>
      <c r="I30" s="179"/>
      <c r="J30" s="179"/>
      <c r="K30" s="179"/>
      <c r="L30" s="179"/>
      <c r="M30" s="179"/>
      <c r="N30" s="179"/>
      <c r="O30" s="179"/>
      <c r="P30" s="2"/>
    </row>
    <row r="31" spans="1:17" s="33" customFormat="1" ht="18" customHeight="1" x14ac:dyDescent="0.3">
      <c r="A31" s="32"/>
      <c r="B31" s="248" t="s">
        <v>51</v>
      </c>
      <c r="C31" s="248"/>
      <c r="D31" s="248"/>
      <c r="E31" s="248"/>
      <c r="F31" s="248"/>
      <c r="G31" s="249"/>
      <c r="H31" s="249"/>
      <c r="I31" s="249"/>
      <c r="J31" s="8"/>
      <c r="K31" s="8"/>
      <c r="L31" s="8"/>
      <c r="M31" s="8"/>
      <c r="N31" s="8"/>
      <c r="O31" s="2"/>
      <c r="P31" s="2"/>
      <c r="Q31" s="31"/>
    </row>
    <row r="32" spans="1:17" s="33" customFormat="1" ht="8.4" customHeight="1" x14ac:dyDescent="0.3">
      <c r="A32" s="32"/>
      <c r="B32" s="10"/>
      <c r="C32" s="10"/>
      <c r="D32" s="10"/>
      <c r="E32" s="10"/>
      <c r="F32" s="16"/>
      <c r="G32" s="8"/>
      <c r="H32" s="8"/>
      <c r="I32" s="8"/>
      <c r="J32" s="8"/>
      <c r="K32" s="8"/>
      <c r="L32" s="8"/>
      <c r="M32" s="8"/>
      <c r="N32" s="8"/>
      <c r="O32" s="2"/>
      <c r="P32" s="2"/>
      <c r="Q32" s="31"/>
    </row>
    <row r="33" spans="1:17" s="33" customFormat="1" ht="34.200000000000003" customHeight="1" x14ac:dyDescent="0.3">
      <c r="A33" s="32"/>
      <c r="B33" s="255" t="s">
        <v>59</v>
      </c>
      <c r="C33" s="256"/>
      <c r="D33" s="256"/>
      <c r="E33" s="256"/>
      <c r="F33" s="256"/>
      <c r="G33" s="256"/>
      <c r="H33" s="256"/>
      <c r="I33" s="256"/>
      <c r="J33" s="256"/>
      <c r="K33" s="256"/>
      <c r="L33" s="256"/>
      <c r="M33" s="256"/>
      <c r="N33" s="256"/>
      <c r="O33" s="256"/>
      <c r="P33" s="230"/>
      <c r="Q33" s="31"/>
    </row>
    <row r="34" spans="1:17" s="33" customFormat="1" ht="28.95" customHeight="1" x14ac:dyDescent="0.3">
      <c r="A34" s="32"/>
      <c r="B34" s="10"/>
      <c r="C34" s="254" t="s">
        <v>47</v>
      </c>
      <c r="D34" s="254"/>
      <c r="E34" s="254"/>
      <c r="F34" s="254"/>
      <c r="G34" s="254"/>
      <c r="H34" s="254"/>
      <c r="I34" s="8"/>
      <c r="J34" s="8"/>
      <c r="K34" s="8"/>
      <c r="L34" s="8"/>
      <c r="M34" s="8"/>
      <c r="N34" s="8"/>
      <c r="O34" s="2"/>
      <c r="P34" s="2"/>
      <c r="Q34" s="31"/>
    </row>
    <row r="35" spans="1:17" ht="22.95" customHeight="1" x14ac:dyDescent="0.25">
      <c r="A35" s="2"/>
      <c r="B35" s="28" t="s">
        <v>34</v>
      </c>
      <c r="C35" s="252" t="s">
        <v>55</v>
      </c>
      <c r="D35" s="253"/>
      <c r="E35" s="253"/>
      <c r="F35" s="253"/>
      <c r="G35" s="253"/>
      <c r="H35" s="253"/>
      <c r="I35" s="253"/>
      <c r="J35" s="253"/>
      <c r="K35" s="253"/>
      <c r="L35" s="253"/>
      <c r="M35" s="253"/>
      <c r="N35" s="253"/>
      <c r="O35" s="253"/>
      <c r="P35" s="2"/>
    </row>
    <row r="36" spans="1:17" ht="15" customHeight="1" x14ac:dyDescent="0.25">
      <c r="A36" s="2"/>
      <c r="B36" s="28"/>
      <c r="C36" s="250" t="s">
        <v>27</v>
      </c>
      <c r="D36" s="251"/>
      <c r="E36" s="251"/>
      <c r="F36" s="251"/>
      <c r="G36" s="251"/>
      <c r="H36" s="251"/>
      <c r="I36" s="251"/>
      <c r="J36" s="251"/>
      <c r="K36" s="251"/>
      <c r="L36" s="251"/>
      <c r="M36" s="251"/>
      <c r="N36" s="251"/>
      <c r="O36" s="251"/>
      <c r="P36" s="2"/>
    </row>
    <row r="37" spans="1:17" ht="38.4" customHeight="1" x14ac:dyDescent="0.25">
      <c r="A37" s="2"/>
      <c r="B37" s="28" t="s">
        <v>35</v>
      </c>
      <c r="C37" s="245" t="s">
        <v>61</v>
      </c>
      <c r="D37" s="245"/>
      <c r="E37" s="245"/>
      <c r="F37" s="245"/>
      <c r="G37" s="245"/>
      <c r="H37" s="245"/>
      <c r="I37" s="245"/>
      <c r="J37" s="245"/>
      <c r="K37" s="245"/>
      <c r="L37" s="245"/>
      <c r="M37" s="245"/>
      <c r="N37" s="245"/>
      <c r="O37" s="245"/>
      <c r="P37" s="2"/>
    </row>
    <row r="38" spans="1:17" ht="19.95" customHeight="1" x14ac:dyDescent="0.3">
      <c r="A38" s="2"/>
      <c r="B38" s="28"/>
      <c r="C38" s="176" t="s">
        <v>49</v>
      </c>
      <c r="D38"/>
      <c r="E38"/>
      <c r="F38"/>
      <c r="G38"/>
      <c r="H38"/>
      <c r="I38"/>
      <c r="J38"/>
      <c r="K38"/>
      <c r="L38"/>
      <c r="M38"/>
      <c r="N38"/>
      <c r="O38"/>
      <c r="P38" s="2"/>
    </row>
    <row r="39" spans="1:17" ht="45.75" customHeight="1" x14ac:dyDescent="0.25">
      <c r="A39" s="2"/>
      <c r="B39" s="28" t="s">
        <v>46</v>
      </c>
      <c r="C39" s="247" t="s">
        <v>52</v>
      </c>
      <c r="D39" s="247"/>
      <c r="E39" s="247"/>
      <c r="F39" s="247"/>
      <c r="G39" s="247"/>
      <c r="H39" s="247"/>
      <c r="I39" s="247"/>
      <c r="J39" s="247"/>
      <c r="K39" s="247"/>
      <c r="L39" s="247"/>
      <c r="M39" s="247"/>
      <c r="N39" s="247"/>
      <c r="O39" s="247"/>
      <c r="P39" s="2"/>
    </row>
    <row r="40" spans="1:17" ht="5.4" customHeight="1" x14ac:dyDescent="0.25">
      <c r="A40" s="2"/>
      <c r="B40" s="27"/>
      <c r="C40"/>
      <c r="D40"/>
      <c r="E40"/>
      <c r="F40"/>
      <c r="G40"/>
      <c r="H40"/>
      <c r="I40"/>
      <c r="J40"/>
      <c r="K40"/>
      <c r="L40"/>
      <c r="M40"/>
      <c r="N40"/>
      <c r="O40"/>
      <c r="P40" s="2"/>
    </row>
    <row r="41" spans="1:17" ht="15.6" x14ac:dyDescent="0.3">
      <c r="A41" s="2"/>
      <c r="B41" s="26"/>
      <c r="C41" s="2"/>
      <c r="D41" s="2"/>
      <c r="E41" s="2"/>
      <c r="F41" s="2"/>
      <c r="G41" s="2"/>
      <c r="H41" s="2"/>
      <c r="I41" s="2"/>
      <c r="J41" s="2"/>
      <c r="K41" s="2"/>
      <c r="L41" s="2"/>
      <c r="M41" s="2"/>
      <c r="N41" s="2"/>
      <c r="O41" s="2"/>
      <c r="P41" s="2"/>
    </row>
    <row r="42" spans="1:17" ht="7.5" customHeight="1" x14ac:dyDescent="0.25">
      <c r="A42" s="2"/>
      <c r="B42" s="2"/>
      <c r="C42" s="2"/>
      <c r="D42" s="2"/>
      <c r="E42" s="2"/>
      <c r="F42" s="2"/>
      <c r="G42" s="2"/>
      <c r="H42" s="2"/>
      <c r="I42" s="2"/>
      <c r="J42" s="2"/>
      <c r="K42" s="2"/>
      <c r="L42" s="2"/>
      <c r="M42" s="2"/>
      <c r="N42" s="2"/>
      <c r="O42" s="2"/>
      <c r="P42" s="2"/>
    </row>
    <row r="43" spans="1:17" ht="12.75" customHeight="1" x14ac:dyDescent="0.3">
      <c r="A43" s="2"/>
      <c r="B43" s="183"/>
      <c r="C43" s="13"/>
      <c r="D43" s="13"/>
      <c r="E43" s="13"/>
      <c r="F43" s="13"/>
      <c r="G43" s="13"/>
      <c r="H43" s="13"/>
      <c r="I43" s="13"/>
      <c r="J43" s="13"/>
      <c r="K43" s="13"/>
      <c r="L43" s="13"/>
      <c r="M43" s="8"/>
      <c r="N43" s="8"/>
      <c r="O43" s="2"/>
      <c r="P43" s="2"/>
    </row>
    <row r="44" spans="1:17" ht="12.75" customHeight="1" x14ac:dyDescent="0.3">
      <c r="A44" s="2"/>
      <c r="B44" s="184"/>
      <c r="C44" s="13"/>
      <c r="D44" s="13"/>
      <c r="E44" s="13"/>
      <c r="F44" s="13"/>
      <c r="G44" s="13"/>
      <c r="H44" s="13"/>
      <c r="I44" s="13"/>
      <c r="J44" s="13"/>
      <c r="K44" s="13"/>
      <c r="L44" s="13"/>
      <c r="M44" s="8"/>
      <c r="N44" s="8"/>
      <c r="O44" s="2"/>
      <c r="P44" s="2"/>
    </row>
    <row r="45" spans="1:17" ht="12.75" customHeight="1" x14ac:dyDescent="0.3">
      <c r="A45" s="2"/>
      <c r="B45" s="183"/>
      <c r="C45" s="13"/>
      <c r="D45" s="13"/>
      <c r="E45" s="13"/>
      <c r="F45" s="13"/>
      <c r="G45" s="13"/>
      <c r="H45" s="13"/>
      <c r="I45" s="13"/>
      <c r="J45" s="13"/>
      <c r="K45" s="13"/>
      <c r="L45" s="13"/>
      <c r="M45" s="8"/>
      <c r="N45" s="8"/>
      <c r="O45" s="2"/>
      <c r="P45" s="2"/>
    </row>
    <row r="46" spans="1:17" ht="12.75" customHeight="1" x14ac:dyDescent="0.25">
      <c r="A46" s="2"/>
      <c r="B46" s="244"/>
      <c r="C46" s="244"/>
      <c r="D46" s="8"/>
      <c r="E46" s="8"/>
      <c r="F46" s="8"/>
      <c r="G46" s="8"/>
      <c r="H46" s="14"/>
      <c r="I46" s="8"/>
      <c r="J46" s="8"/>
      <c r="K46" s="8"/>
      <c r="L46" s="8"/>
      <c r="M46" s="8"/>
      <c r="N46" s="8"/>
      <c r="O46" s="2"/>
      <c r="P46" s="2"/>
    </row>
  </sheetData>
  <sheetProtection selectLockedCells="1"/>
  <customSheetViews>
    <customSheetView guid="{384CD568-4BF5-41C9-851F-4C9EA22E89B3}" showPageBreaks="1" fitToPage="1" printArea="1">
      <selection activeCell="T11" sqref="T11"/>
      <pageMargins left="0.35433070866141736" right="0.35433070866141736" top="0.59055118110236227" bottom="0.59055118110236227" header="0.51181102362204722" footer="0.51181102362204722"/>
      <printOptions horizontalCentered="1"/>
      <pageSetup paperSize="9" scale="50" orientation="portrait" verticalDpi="300" r:id="rId1"/>
      <headerFooter alignWithMargins="0"/>
    </customSheetView>
    <customSheetView guid="{3EDC081B-7DF3-45A6-8291-B706B0DCCBAC}" showPageBreaks="1" fitToPage="1" printArea="1">
      <selection activeCell="B1" sqref="B1:O1"/>
      <pageMargins left="0.35433070866141736" right="0.35433070866141736" top="0.59055118110236227" bottom="0.59055118110236227" header="0.51181102362204722" footer="0.51181102362204722"/>
      <printOptions horizontalCentered="1"/>
      <pageSetup paperSize="9" scale="71" orientation="portrait" verticalDpi="300" r:id="rId2"/>
      <headerFooter alignWithMargins="0"/>
    </customSheetView>
    <customSheetView guid="{867C32D8-09FC-4C3D-AB70-2F63D87F0E00}" showPageBreaks="1" showGridLines="0" fitToPage="1" printArea="1" topLeftCell="A11">
      <selection activeCell="B11" sqref="B11:O11"/>
      <pageMargins left="0.35433070866141736" right="0.35433070866141736" top="0.59055118110236227" bottom="0.59055118110236227" header="0.51181102362204722" footer="0.51181102362204722"/>
      <printOptions horizontalCentered="1"/>
      <pageSetup paperSize="9" scale="52" orientation="portrait" verticalDpi="300" r:id="rId3"/>
      <headerFooter alignWithMargins="0"/>
    </customSheetView>
  </customSheetViews>
  <mergeCells count="29">
    <mergeCell ref="B16:O16"/>
    <mergeCell ref="C17:O17"/>
    <mergeCell ref="B1:O1"/>
    <mergeCell ref="B3:O3"/>
    <mergeCell ref="B7:O7"/>
    <mergeCell ref="B11:O11"/>
    <mergeCell ref="B12:O12"/>
    <mergeCell ref="B14:O14"/>
    <mergeCell ref="B13:O13"/>
    <mergeCell ref="C8:O8"/>
    <mergeCell ref="C27:O27"/>
    <mergeCell ref="C19:O19"/>
    <mergeCell ref="C26:O26"/>
    <mergeCell ref="C28:J28"/>
    <mergeCell ref="C18:O18"/>
    <mergeCell ref="C21:O21"/>
    <mergeCell ref="C22:O22"/>
    <mergeCell ref="C23:O23"/>
    <mergeCell ref="C25:O25"/>
    <mergeCell ref="C24:O24"/>
    <mergeCell ref="B46:C46"/>
    <mergeCell ref="C29:O29"/>
    <mergeCell ref="C39:O39"/>
    <mergeCell ref="C37:O37"/>
    <mergeCell ref="B31:I31"/>
    <mergeCell ref="C36:O36"/>
    <mergeCell ref="C35:O35"/>
    <mergeCell ref="C34:H34"/>
    <mergeCell ref="B33:O33"/>
  </mergeCells>
  <phoneticPr fontId="6" type="noConversion"/>
  <hyperlinks>
    <hyperlink ref="C8" r:id="rId4" display="https://www.communities-ni.gov.uk/publications/circular-lg-232019-councillors-allowances-guidance-district-councils-northern-ireland" xr:uid="{00000000-0004-0000-0000-000000000000}"/>
    <hyperlink ref="C8:O8" r:id="rId5" display="Circular LG 23/2019" xr:uid="{0C238ED3-F855-4732-99BB-5B71F15CE2C9}"/>
  </hyperlinks>
  <printOptions horizontalCentered="1"/>
  <pageMargins left="0.35433070866141736" right="0.35433070866141736" top="0.59055118110236227" bottom="0.59055118110236227" header="0.51181102362204722" footer="0.51181102362204722"/>
  <pageSetup paperSize="9" scale="78" fitToHeight="2" orientation="portrait" r:id="rId6"/>
  <headerFooter alignWithMargins="0"/>
  <ignoredErrors>
    <ignoredError sqref="B17:B19 B22:B23 B25:B26 B27 B29 B35 B39 B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86"/>
  <sheetViews>
    <sheetView showGridLines="0" tabSelected="1" zoomScale="96" zoomScaleNormal="96" workbookViewId="0">
      <pane xSplit="8" ySplit="12" topLeftCell="I13" activePane="bottomRight" state="frozen"/>
      <selection pane="topRight" activeCell="I1" sqref="I1"/>
      <selection pane="bottomLeft" activeCell="A13" sqref="A13"/>
      <selection pane="bottomRight" activeCell="B13" sqref="B13"/>
    </sheetView>
  </sheetViews>
  <sheetFormatPr defaultColWidth="9.109375" defaultRowHeight="13.2" x14ac:dyDescent="0.25"/>
  <cols>
    <col min="1" max="2" width="1.88671875" style="4" customWidth="1"/>
    <col min="3" max="3" width="5.6640625" style="4" customWidth="1"/>
    <col min="4" max="4" width="2" style="4" customWidth="1"/>
    <col min="5" max="5" width="7.44140625" style="4" customWidth="1"/>
    <col min="6" max="6" width="2" style="4" customWidth="1"/>
    <col min="7" max="7" width="17.6640625" style="4" customWidth="1"/>
    <col min="8" max="8" width="2" style="4" customWidth="1"/>
    <col min="9" max="9" width="23.6640625" style="4" bestFit="1" customWidth="1"/>
    <col min="10" max="10" width="2" style="4" customWidth="1"/>
    <col min="11" max="11" width="13.33203125" style="4" customWidth="1"/>
    <col min="12" max="12" width="2" style="4" customWidth="1"/>
    <col min="13" max="13" width="14.33203125" style="4" customWidth="1"/>
    <col min="14" max="14" width="2" style="4" customWidth="1"/>
    <col min="15" max="15" width="13.33203125" style="4" customWidth="1"/>
    <col min="16" max="16" width="2" style="4" customWidth="1"/>
    <col min="17" max="17" width="13.33203125" style="4" customWidth="1"/>
    <col min="18" max="18" width="2" style="4" customWidth="1"/>
    <col min="19" max="19" width="14.33203125" style="4" customWidth="1"/>
    <col min="20" max="21" width="2" style="4" customWidth="1"/>
    <col min="22" max="22" width="13.33203125" style="4" customWidth="1"/>
    <col min="23" max="23" width="2" style="4" customWidth="1"/>
    <col min="24" max="24" width="13.33203125" style="4" customWidth="1"/>
    <col min="25" max="25" width="2" style="4" customWidth="1"/>
    <col min="26" max="26" width="15.109375" style="4" customWidth="1"/>
    <col min="27" max="27" width="2" style="4" customWidth="1"/>
    <col min="28" max="28" width="15" style="4" customWidth="1"/>
    <col min="29" max="29" width="2" style="4" customWidth="1"/>
    <col min="30" max="30" width="14.5546875" style="4" customWidth="1"/>
    <col min="31" max="32" width="2" style="4" customWidth="1"/>
    <col min="33" max="16384" width="9.109375" style="4"/>
  </cols>
  <sheetData>
    <row r="1" spans="1:174" ht="18" customHeight="1" thickBot="1" x14ac:dyDescent="0.3">
      <c r="A1" s="21"/>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157" t="s">
        <v>53</v>
      </c>
      <c r="AE1" s="20"/>
      <c r="AF1" s="17"/>
    </row>
    <row r="2" spans="1:174" ht="18" customHeight="1" thickTop="1" thickBot="1" x14ac:dyDescent="0.35">
      <c r="A2" s="5"/>
      <c r="B2" s="233" t="s">
        <v>71</v>
      </c>
      <c r="C2" s="234"/>
      <c r="D2" s="234"/>
      <c r="E2" s="234"/>
      <c r="F2" s="234"/>
      <c r="G2" s="234"/>
      <c r="H2" s="234"/>
      <c r="I2" s="234"/>
      <c r="J2" s="234"/>
      <c r="K2" s="235"/>
      <c r="L2" s="158"/>
      <c r="M2" s="2"/>
      <c r="N2" s="2"/>
      <c r="O2" s="2"/>
      <c r="P2" s="2"/>
      <c r="Q2" s="2"/>
      <c r="R2" s="2"/>
      <c r="S2" s="2"/>
      <c r="T2" s="2"/>
      <c r="U2" s="2"/>
      <c r="V2" s="2"/>
      <c r="W2" s="2"/>
      <c r="X2" s="2"/>
      <c r="Y2" s="2"/>
      <c r="Z2" s="39"/>
      <c r="AA2" s="1"/>
      <c r="AB2" s="1"/>
      <c r="AC2" s="1"/>
      <c r="AD2" s="1"/>
      <c r="AE2" s="1"/>
      <c r="AF2" s="6"/>
    </row>
    <row r="3" spans="1:174" ht="9.6" customHeight="1" thickTop="1" x14ac:dyDescent="0.3">
      <c r="A3" s="94"/>
      <c r="B3" s="182"/>
      <c r="C3" s="39"/>
      <c r="D3" s="39"/>
      <c r="E3" s="39"/>
      <c r="F3" s="39"/>
      <c r="G3" s="39"/>
      <c r="H3" s="39"/>
      <c r="I3" s="39"/>
      <c r="J3" s="126"/>
      <c r="K3" s="2"/>
      <c r="L3" s="2"/>
      <c r="M3" s="2"/>
      <c r="N3" s="2"/>
      <c r="O3" s="2"/>
      <c r="P3" s="2"/>
      <c r="Q3" s="2"/>
      <c r="R3" s="2"/>
      <c r="S3" s="2"/>
      <c r="T3" s="2"/>
      <c r="U3" s="2"/>
      <c r="V3" s="2"/>
      <c r="W3" s="2"/>
      <c r="X3" s="2"/>
      <c r="Y3" s="2"/>
      <c r="Z3" s="39"/>
      <c r="AA3" s="1"/>
      <c r="AB3" s="1"/>
      <c r="AC3" s="1"/>
      <c r="AD3" s="1"/>
      <c r="AE3" s="1"/>
      <c r="AF3" s="6"/>
    </row>
    <row r="4" spans="1:174" s="18" customFormat="1" ht="16.5" customHeight="1" x14ac:dyDescent="0.35">
      <c r="A4" s="22"/>
      <c r="B4" s="238" t="s">
        <v>131</v>
      </c>
      <c r="C4" s="239"/>
      <c r="D4" s="239"/>
      <c r="E4" s="239"/>
      <c r="F4" s="239"/>
      <c r="G4" s="239"/>
      <c r="H4" s="239"/>
      <c r="I4" s="239"/>
      <c r="J4" s="239"/>
      <c r="K4" s="239"/>
      <c r="L4" s="239"/>
      <c r="M4" s="239"/>
      <c r="N4" s="239"/>
      <c r="O4" s="239"/>
      <c r="P4" s="239"/>
      <c r="Q4" s="239"/>
      <c r="R4" s="239"/>
      <c r="S4" s="239"/>
      <c r="T4" s="239"/>
      <c r="U4" s="239"/>
      <c r="V4" s="239"/>
      <c r="W4" s="239"/>
      <c r="X4" s="180"/>
      <c r="Y4" s="83"/>
      <c r="Z4" s="83"/>
      <c r="AA4" s="57"/>
      <c r="AB4" s="57"/>
      <c r="AC4" s="57"/>
      <c r="AD4" s="57"/>
      <c r="AE4" s="57"/>
      <c r="AF4" s="23"/>
    </row>
    <row r="5" spans="1:174" s="18" customFormat="1" ht="5.4" customHeight="1" x14ac:dyDescent="0.35">
      <c r="A5" s="22"/>
      <c r="B5" s="180"/>
      <c r="C5" s="39"/>
      <c r="D5" s="39"/>
      <c r="E5" s="39"/>
      <c r="F5" s="39"/>
      <c r="G5" s="39"/>
      <c r="H5" s="39"/>
      <c r="I5" s="39"/>
      <c r="J5" s="39"/>
      <c r="K5" s="39"/>
      <c r="L5" s="39"/>
      <c r="M5" s="39"/>
      <c r="N5" s="39"/>
      <c r="O5" s="39"/>
      <c r="P5" s="39"/>
      <c r="Q5" s="39"/>
      <c r="R5" s="39"/>
      <c r="S5" s="39"/>
      <c r="T5" s="39"/>
      <c r="U5" s="39"/>
      <c r="V5" s="39"/>
      <c r="W5" s="39"/>
      <c r="X5" s="180"/>
      <c r="Y5" s="83"/>
      <c r="Z5" s="83"/>
      <c r="AA5" s="57"/>
      <c r="AB5" s="57"/>
      <c r="AC5" s="57"/>
      <c r="AD5" s="57"/>
      <c r="AE5" s="57"/>
      <c r="AF5" s="23"/>
    </row>
    <row r="6" spans="1:174" s="18" customFormat="1" ht="41.25" customHeight="1" x14ac:dyDescent="0.35">
      <c r="A6" s="22"/>
      <c r="B6" s="240" t="s">
        <v>137</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3"/>
    </row>
    <row r="7" spans="1:174" s="18" customFormat="1" ht="15.75" customHeight="1" thickBot="1" x14ac:dyDescent="0.4">
      <c r="A7" s="22"/>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23"/>
    </row>
    <row r="8" spans="1:174" s="164" customFormat="1" ht="10.5" customHeight="1" x14ac:dyDescent="0.35">
      <c r="A8" s="165"/>
      <c r="B8" s="174"/>
      <c r="C8" s="171"/>
      <c r="D8" s="171"/>
      <c r="E8" s="171"/>
      <c r="F8" s="171"/>
      <c r="G8" s="171"/>
      <c r="H8" s="171"/>
      <c r="I8" s="171"/>
      <c r="J8" s="171"/>
      <c r="K8" s="171"/>
      <c r="L8" s="171"/>
      <c r="M8" s="171"/>
      <c r="N8" s="171"/>
      <c r="O8" s="171"/>
      <c r="P8" s="171"/>
      <c r="Q8" s="171"/>
      <c r="R8" s="171"/>
      <c r="S8" s="171"/>
      <c r="T8" s="171"/>
      <c r="U8" s="171"/>
      <c r="V8" s="171"/>
      <c r="W8" s="171"/>
      <c r="X8" s="171"/>
      <c r="Y8" s="172"/>
      <c r="Z8" s="172"/>
      <c r="AA8" s="172"/>
      <c r="AB8" s="172"/>
      <c r="AC8" s="172"/>
      <c r="AD8" s="172"/>
      <c r="AE8" s="173"/>
      <c r="AF8" s="166"/>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5"/>
      <c r="DL8" s="175"/>
      <c r="DM8" s="175"/>
      <c r="DN8" s="175"/>
      <c r="DO8" s="175"/>
      <c r="DP8" s="175"/>
      <c r="DQ8" s="175"/>
      <c r="DR8" s="175"/>
      <c r="DS8" s="175"/>
      <c r="DT8" s="175"/>
      <c r="DU8" s="175"/>
      <c r="DV8" s="175"/>
      <c r="DW8" s="175"/>
      <c r="DX8" s="175"/>
      <c r="DY8" s="175"/>
      <c r="DZ8" s="175"/>
      <c r="EA8" s="175"/>
      <c r="EB8" s="175"/>
      <c r="EC8" s="175"/>
      <c r="ED8" s="175"/>
      <c r="EE8" s="175"/>
      <c r="EF8" s="175"/>
      <c r="EG8" s="175"/>
      <c r="EH8" s="175"/>
      <c r="EI8" s="175"/>
      <c r="EJ8" s="175"/>
      <c r="EK8" s="175"/>
      <c r="EL8" s="175"/>
      <c r="EM8" s="175"/>
      <c r="EN8" s="175"/>
      <c r="EO8" s="175"/>
      <c r="EP8" s="175"/>
      <c r="EQ8" s="175"/>
      <c r="ER8" s="175"/>
      <c r="ES8" s="175"/>
      <c r="ET8" s="175"/>
      <c r="EU8" s="175"/>
      <c r="EV8" s="175"/>
      <c r="EW8" s="175"/>
      <c r="EX8" s="175"/>
      <c r="EY8" s="175"/>
      <c r="EZ8" s="175"/>
      <c r="FA8" s="175"/>
      <c r="FB8" s="175"/>
      <c r="FC8" s="175"/>
      <c r="FD8" s="175"/>
      <c r="FE8" s="175"/>
      <c r="FF8" s="175"/>
      <c r="FG8" s="175"/>
      <c r="FH8" s="175"/>
      <c r="FI8" s="175"/>
      <c r="FJ8" s="175"/>
      <c r="FK8" s="175"/>
      <c r="FL8" s="175"/>
      <c r="FM8" s="175"/>
      <c r="FN8" s="175"/>
      <c r="FO8" s="175"/>
      <c r="FP8" s="175"/>
      <c r="FQ8" s="175"/>
      <c r="FR8" s="175"/>
    </row>
    <row r="9" spans="1:174" s="52" customFormat="1" ht="48" customHeight="1" x14ac:dyDescent="0.25">
      <c r="A9" s="48"/>
      <c r="B9" s="79"/>
      <c r="C9" s="55"/>
      <c r="D9" s="55"/>
      <c r="E9" s="55"/>
      <c r="F9" s="55"/>
      <c r="G9" s="71"/>
      <c r="H9" s="71"/>
      <c r="I9" s="71"/>
      <c r="J9" s="55"/>
      <c r="K9" s="71"/>
      <c r="L9" s="55"/>
      <c r="M9" s="71"/>
      <c r="N9" s="71"/>
      <c r="O9" s="71"/>
      <c r="P9" s="71"/>
      <c r="Q9" s="55"/>
      <c r="R9" s="55"/>
      <c r="S9" s="55"/>
      <c r="T9" s="55"/>
      <c r="U9" s="55"/>
      <c r="V9" s="55"/>
      <c r="W9" s="55"/>
      <c r="X9" s="242" t="s">
        <v>56</v>
      </c>
      <c r="Y9" s="243"/>
      <c r="Z9" s="243"/>
      <c r="AA9" s="226"/>
      <c r="AB9" s="226"/>
      <c r="AC9" s="71"/>
      <c r="AD9" s="71"/>
      <c r="AE9" s="153"/>
      <c r="AF9" s="51"/>
    </row>
    <row r="10" spans="1:174" s="52" customFormat="1" ht="80.25" customHeight="1" x14ac:dyDescent="0.25">
      <c r="A10" s="48"/>
      <c r="B10" s="79"/>
      <c r="C10" s="49" t="s">
        <v>19</v>
      </c>
      <c r="D10" s="55"/>
      <c r="E10" s="49" t="s">
        <v>17</v>
      </c>
      <c r="F10" s="55"/>
      <c r="G10" s="50" t="s">
        <v>18</v>
      </c>
      <c r="H10" s="71"/>
      <c r="I10" s="50" t="s">
        <v>136</v>
      </c>
      <c r="J10" s="55"/>
      <c r="K10" s="50" t="s">
        <v>0</v>
      </c>
      <c r="L10" s="55"/>
      <c r="M10" s="50" t="s">
        <v>2</v>
      </c>
      <c r="N10" s="71"/>
      <c r="O10" s="50" t="s">
        <v>24</v>
      </c>
      <c r="P10" s="71"/>
      <c r="Q10" s="50" t="s">
        <v>25</v>
      </c>
      <c r="R10" s="55"/>
      <c r="S10" s="154" t="s">
        <v>36</v>
      </c>
      <c r="T10" s="71"/>
      <c r="U10" s="55"/>
      <c r="V10" s="50" t="s">
        <v>20</v>
      </c>
      <c r="W10" s="55"/>
      <c r="X10" s="50" t="s">
        <v>43</v>
      </c>
      <c r="Y10" s="177"/>
      <c r="Z10" s="50" t="s">
        <v>44</v>
      </c>
      <c r="AA10" s="55"/>
      <c r="AB10" s="159" t="s">
        <v>42</v>
      </c>
      <c r="AC10" s="71"/>
      <c r="AD10" s="50" t="s">
        <v>21</v>
      </c>
      <c r="AE10" s="153"/>
      <c r="AF10" s="51"/>
    </row>
    <row r="11" spans="1:174" ht="18.75" customHeight="1" x14ac:dyDescent="0.25">
      <c r="A11" s="5"/>
      <c r="B11" s="78"/>
      <c r="C11" s="35"/>
      <c r="D11" s="41"/>
      <c r="E11" s="39"/>
      <c r="F11" s="43"/>
      <c r="G11" s="39"/>
      <c r="H11" s="134"/>
      <c r="I11" s="39"/>
      <c r="J11" s="46"/>
      <c r="K11" s="162" t="s">
        <v>1</v>
      </c>
      <c r="L11" s="53"/>
      <c r="M11" s="162" t="s">
        <v>1</v>
      </c>
      <c r="N11" s="56"/>
      <c r="O11" s="162" t="s">
        <v>1</v>
      </c>
      <c r="P11" s="56"/>
      <c r="Q11" s="162" t="s">
        <v>1</v>
      </c>
      <c r="R11" s="46"/>
      <c r="S11" s="162" t="s">
        <v>1</v>
      </c>
      <c r="T11" s="56"/>
      <c r="U11" s="56"/>
      <c r="V11" s="162" t="s">
        <v>1</v>
      </c>
      <c r="W11" s="43"/>
      <c r="X11" s="162" t="s">
        <v>1</v>
      </c>
      <c r="Y11"/>
      <c r="Z11" s="162" t="s">
        <v>1</v>
      </c>
      <c r="AA11" s="41"/>
      <c r="AB11" s="162" t="s">
        <v>1</v>
      </c>
      <c r="AC11" s="56"/>
      <c r="AD11" s="162" t="s">
        <v>1</v>
      </c>
      <c r="AE11" s="72"/>
      <c r="AF11" s="6"/>
    </row>
    <row r="12" spans="1:174" ht="13.95" customHeight="1" thickBot="1" x14ac:dyDescent="0.3">
      <c r="A12" s="5"/>
      <c r="B12" s="78"/>
      <c r="C12" s="45"/>
      <c r="D12" s="45"/>
      <c r="E12" s="45"/>
      <c r="F12" s="45"/>
      <c r="G12" s="45"/>
      <c r="H12" s="152"/>
      <c r="I12" s="45"/>
      <c r="J12" s="46"/>
      <c r="K12" s="56"/>
      <c r="L12" s="53"/>
      <c r="M12" s="56"/>
      <c r="N12" s="56"/>
      <c r="O12" s="56"/>
      <c r="P12" s="56"/>
      <c r="Q12" s="56"/>
      <c r="R12" s="46"/>
      <c r="S12" s="56"/>
      <c r="T12" s="56"/>
      <c r="U12" s="56"/>
      <c r="V12" s="40"/>
      <c r="W12" s="43"/>
      <c r="X12" s="53"/>
      <c r="Y12" s="43"/>
      <c r="Z12" s="53"/>
      <c r="AA12" s="53"/>
      <c r="AB12" s="56"/>
      <c r="AC12" s="56"/>
      <c r="AD12" s="56"/>
      <c r="AE12" s="58"/>
      <c r="AF12" s="6"/>
    </row>
    <row r="13" spans="1:174" ht="13.8" thickBot="1" x14ac:dyDescent="0.3">
      <c r="A13" s="5"/>
      <c r="B13" s="78"/>
      <c r="C13" s="80">
        <f t="shared" ref="C13:C59" si="0">SUM(C12+1)</f>
        <v>1</v>
      </c>
      <c r="D13" s="59"/>
      <c r="E13" s="150" t="s">
        <v>72</v>
      </c>
      <c r="F13" s="191"/>
      <c r="G13" s="150" t="s">
        <v>88</v>
      </c>
      <c r="H13" s="192"/>
      <c r="I13" s="150"/>
      <c r="J13" s="61"/>
      <c r="K13" s="194">
        <v>18916</v>
      </c>
      <c r="L13" s="61"/>
      <c r="M13" s="194">
        <v>8488.0255783100001</v>
      </c>
      <c r="N13" s="193"/>
      <c r="O13" s="194"/>
      <c r="P13" s="193"/>
      <c r="Q13" s="194"/>
      <c r="R13" s="63"/>
      <c r="S13" s="194">
        <f>SUM(K13:Q13)</f>
        <v>27404.02557831</v>
      </c>
      <c r="T13" s="73"/>
      <c r="U13" s="193"/>
      <c r="V13" s="194"/>
      <c r="W13" s="63"/>
      <c r="X13" s="187"/>
      <c r="Y13" s="64"/>
      <c r="Z13" s="117"/>
      <c r="AA13" s="195"/>
      <c r="AB13" s="190">
        <f>SUM(V13:Z13)</f>
        <v>0</v>
      </c>
      <c r="AC13" s="196"/>
      <c r="AD13" s="62"/>
      <c r="AE13" s="197"/>
      <c r="AF13" s="6"/>
    </row>
    <row r="14" spans="1:174" ht="13.8" thickBot="1" x14ac:dyDescent="0.3">
      <c r="A14" s="5"/>
      <c r="B14" s="78"/>
      <c r="C14" s="80">
        <f t="shared" si="0"/>
        <v>2</v>
      </c>
      <c r="D14" s="65"/>
      <c r="E14" s="66" t="s">
        <v>73</v>
      </c>
      <c r="F14" s="198"/>
      <c r="G14" s="66" t="s">
        <v>89</v>
      </c>
      <c r="H14" s="199"/>
      <c r="I14" s="66"/>
      <c r="J14" s="67"/>
      <c r="K14" s="194">
        <v>18916</v>
      </c>
      <c r="L14" s="67"/>
      <c r="M14" s="194">
        <v>328</v>
      </c>
      <c r="N14" s="86"/>
      <c r="O14" s="194"/>
      <c r="P14" s="86"/>
      <c r="Q14" s="194"/>
      <c r="R14" s="69"/>
      <c r="S14" s="194">
        <f t="shared" ref="S14:S15" si="1">SUM(K14:Q14)</f>
        <v>19244</v>
      </c>
      <c r="T14" s="73"/>
      <c r="U14" s="86"/>
      <c r="V14" s="194">
        <v>475</v>
      </c>
      <c r="W14" s="69"/>
      <c r="X14" s="189">
        <v>17</v>
      </c>
      <c r="Y14" s="70"/>
      <c r="Z14" s="118">
        <v>29</v>
      </c>
      <c r="AA14" s="200"/>
      <c r="AB14" s="190">
        <f t="shared" ref="AB14:AB59" si="2">SUM(V14:Z14)</f>
        <v>521</v>
      </c>
      <c r="AC14" s="196"/>
      <c r="AD14" s="68">
        <v>328</v>
      </c>
      <c r="AE14" s="201"/>
      <c r="AF14" s="6"/>
    </row>
    <row r="15" spans="1:174" ht="13.8" thickBot="1" x14ac:dyDescent="0.3">
      <c r="A15" s="5"/>
      <c r="B15" s="78"/>
      <c r="C15" s="80">
        <f t="shared" si="0"/>
        <v>3</v>
      </c>
      <c r="D15" s="65"/>
      <c r="E15" s="66" t="s">
        <v>74</v>
      </c>
      <c r="F15" s="198"/>
      <c r="G15" s="66" t="s">
        <v>90</v>
      </c>
      <c r="H15" s="199"/>
      <c r="I15" s="66"/>
      <c r="J15" s="67"/>
      <c r="K15" s="194">
        <v>18916</v>
      </c>
      <c r="L15" s="67"/>
      <c r="M15" s="194"/>
      <c r="N15" s="86"/>
      <c r="O15" s="194"/>
      <c r="P15" s="86"/>
      <c r="Q15" s="194"/>
      <c r="R15" s="69"/>
      <c r="S15" s="194">
        <f t="shared" si="1"/>
        <v>18916</v>
      </c>
      <c r="T15" s="73"/>
      <c r="U15" s="86"/>
      <c r="V15" s="194"/>
      <c r="W15" s="69"/>
      <c r="X15" s="189"/>
      <c r="Y15" s="70"/>
      <c r="Z15" s="118"/>
      <c r="AA15" s="200"/>
      <c r="AB15" s="190">
        <f t="shared" si="2"/>
        <v>0</v>
      </c>
      <c r="AC15" s="196"/>
      <c r="AD15" s="68"/>
      <c r="AE15" s="201"/>
      <c r="AF15" s="6"/>
    </row>
    <row r="16" spans="1:174" ht="13.8" thickBot="1" x14ac:dyDescent="0.3">
      <c r="A16" s="5"/>
      <c r="B16" s="78"/>
      <c r="C16" s="80">
        <f t="shared" si="0"/>
        <v>4</v>
      </c>
      <c r="D16" s="65"/>
      <c r="E16" s="66" t="s">
        <v>75</v>
      </c>
      <c r="F16" s="198"/>
      <c r="G16" s="66" t="s">
        <v>91</v>
      </c>
      <c r="H16" s="199"/>
      <c r="I16" s="66"/>
      <c r="J16" s="67"/>
      <c r="K16" s="194">
        <v>18916</v>
      </c>
      <c r="L16" s="67"/>
      <c r="M16" s="194"/>
      <c r="N16" s="86"/>
      <c r="O16" s="194"/>
      <c r="P16" s="86"/>
      <c r="Q16" s="194"/>
      <c r="R16" s="69"/>
      <c r="S16" s="194">
        <f t="shared" ref="S16:S59" si="3">SUM(K16:Q16)</f>
        <v>18916</v>
      </c>
      <c r="T16" s="73"/>
      <c r="U16" s="86"/>
      <c r="V16" s="194"/>
      <c r="W16" s="69"/>
      <c r="X16" s="189"/>
      <c r="Y16" s="70"/>
      <c r="Z16" s="118"/>
      <c r="AA16" s="200"/>
      <c r="AB16" s="190">
        <f t="shared" si="2"/>
        <v>0</v>
      </c>
      <c r="AC16" s="196"/>
      <c r="AD16" s="68"/>
      <c r="AE16" s="201"/>
      <c r="AF16" s="6"/>
    </row>
    <row r="17" spans="1:32" ht="13.8" thickBot="1" x14ac:dyDescent="0.3">
      <c r="A17" s="5"/>
      <c r="B17" s="78"/>
      <c r="C17" s="80">
        <f t="shared" si="0"/>
        <v>5</v>
      </c>
      <c r="D17" s="65"/>
      <c r="E17" s="151" t="s">
        <v>76</v>
      </c>
      <c r="F17" s="198"/>
      <c r="G17" s="151" t="s">
        <v>92</v>
      </c>
      <c r="H17" s="199"/>
      <c r="I17" s="151"/>
      <c r="J17" s="67"/>
      <c r="K17" s="194">
        <v>18916</v>
      </c>
      <c r="L17" s="67"/>
      <c r="M17" s="194">
        <v>3268.6938524699999</v>
      </c>
      <c r="N17" s="86"/>
      <c r="O17" s="194"/>
      <c r="P17" s="86"/>
      <c r="Q17" s="194"/>
      <c r="R17" s="69"/>
      <c r="S17" s="194">
        <f t="shared" si="3"/>
        <v>22184.693852470002</v>
      </c>
      <c r="T17" s="73"/>
      <c r="U17" s="86"/>
      <c r="V17" s="194"/>
      <c r="W17" s="69"/>
      <c r="X17" s="189"/>
      <c r="Y17" s="70"/>
      <c r="Z17" s="118"/>
      <c r="AA17" s="200"/>
      <c r="AB17" s="190">
        <f t="shared" si="2"/>
        <v>0</v>
      </c>
      <c r="AC17" s="196"/>
      <c r="AD17" s="68"/>
      <c r="AE17" s="201"/>
      <c r="AF17" s="6"/>
    </row>
    <row r="18" spans="1:32" ht="13.8" thickBot="1" x14ac:dyDescent="0.3">
      <c r="A18" s="5"/>
      <c r="B18" s="78"/>
      <c r="C18" s="80">
        <f t="shared" si="0"/>
        <v>6</v>
      </c>
      <c r="D18" s="65"/>
      <c r="E18" s="66" t="s">
        <v>77</v>
      </c>
      <c r="F18" s="198"/>
      <c r="G18" s="66" t="s">
        <v>93</v>
      </c>
      <c r="H18" s="199"/>
      <c r="I18" s="66"/>
      <c r="J18" s="67"/>
      <c r="K18" s="194">
        <v>18916</v>
      </c>
      <c r="L18" s="67"/>
      <c r="M18" s="194"/>
      <c r="N18" s="86"/>
      <c r="O18" s="194"/>
      <c r="P18" s="86"/>
      <c r="Q18" s="194"/>
      <c r="R18" s="69"/>
      <c r="S18" s="194">
        <f t="shared" si="3"/>
        <v>18916</v>
      </c>
      <c r="T18" s="73"/>
      <c r="U18" s="86"/>
      <c r="V18" s="194">
        <v>5144</v>
      </c>
      <c r="W18" s="69"/>
      <c r="X18" s="189"/>
      <c r="Y18" s="70"/>
      <c r="Z18" s="118"/>
      <c r="AA18" s="200"/>
      <c r="AB18" s="190">
        <f t="shared" si="2"/>
        <v>5144</v>
      </c>
      <c r="AC18" s="196"/>
      <c r="AD18" s="68"/>
      <c r="AE18" s="201"/>
      <c r="AF18" s="6"/>
    </row>
    <row r="19" spans="1:32" ht="13.8" thickBot="1" x14ac:dyDescent="0.3">
      <c r="A19" s="5"/>
      <c r="B19" s="78"/>
      <c r="C19" s="80">
        <f t="shared" si="0"/>
        <v>7</v>
      </c>
      <c r="D19" s="65"/>
      <c r="E19" s="66" t="s">
        <v>78</v>
      </c>
      <c r="F19" s="198"/>
      <c r="G19" s="66" t="s">
        <v>94</v>
      </c>
      <c r="H19" s="199"/>
      <c r="I19" s="66"/>
      <c r="J19" s="67"/>
      <c r="K19" s="194">
        <v>18916</v>
      </c>
      <c r="L19" s="67"/>
      <c r="M19" s="194"/>
      <c r="N19" s="86"/>
      <c r="O19" s="194">
        <v>26448</v>
      </c>
      <c r="P19" s="86"/>
      <c r="Q19" s="194"/>
      <c r="R19" s="69"/>
      <c r="S19" s="194">
        <f t="shared" si="3"/>
        <v>45364</v>
      </c>
      <c r="T19" s="73"/>
      <c r="U19" s="86"/>
      <c r="V19" s="194"/>
      <c r="W19" s="69"/>
      <c r="X19" s="189">
        <v>32</v>
      </c>
      <c r="Y19" s="70"/>
      <c r="Z19" s="118">
        <v>108</v>
      </c>
      <c r="AA19" s="200"/>
      <c r="AB19" s="190">
        <f t="shared" si="2"/>
        <v>140</v>
      </c>
      <c r="AC19" s="196"/>
      <c r="AD19" s="68"/>
      <c r="AE19" s="201"/>
      <c r="AF19" s="6"/>
    </row>
    <row r="20" spans="1:32" ht="13.8" thickBot="1" x14ac:dyDescent="0.3">
      <c r="A20" s="5"/>
      <c r="B20" s="78"/>
      <c r="C20" s="80">
        <f t="shared" si="0"/>
        <v>8</v>
      </c>
      <c r="D20" s="65"/>
      <c r="E20" s="66" t="s">
        <v>79</v>
      </c>
      <c r="F20" s="198"/>
      <c r="G20" s="66" t="s">
        <v>95</v>
      </c>
      <c r="H20" s="199"/>
      <c r="I20" s="66"/>
      <c r="J20" s="67"/>
      <c r="K20" s="194">
        <v>18916</v>
      </c>
      <c r="L20" s="67"/>
      <c r="M20" s="194"/>
      <c r="N20" s="86"/>
      <c r="O20" s="194"/>
      <c r="P20" s="86"/>
      <c r="Q20" s="194"/>
      <c r="R20" s="69"/>
      <c r="S20" s="194">
        <f t="shared" si="3"/>
        <v>18916</v>
      </c>
      <c r="T20" s="73"/>
      <c r="U20" s="86"/>
      <c r="V20" s="194"/>
      <c r="W20" s="69"/>
      <c r="X20" s="189"/>
      <c r="Y20" s="70"/>
      <c r="Z20" s="118"/>
      <c r="AA20" s="200"/>
      <c r="AB20" s="190">
        <f t="shared" si="2"/>
        <v>0</v>
      </c>
      <c r="AC20" s="196"/>
      <c r="AD20" s="68"/>
      <c r="AE20" s="201"/>
      <c r="AF20" s="6"/>
    </row>
    <row r="21" spans="1:32" ht="13.8" thickBot="1" x14ac:dyDescent="0.3">
      <c r="A21" s="5"/>
      <c r="B21" s="78"/>
      <c r="C21" s="80">
        <f t="shared" si="0"/>
        <v>9</v>
      </c>
      <c r="D21" s="65"/>
      <c r="E21" s="66" t="s">
        <v>75</v>
      </c>
      <c r="F21" s="198"/>
      <c r="G21" s="66" t="s">
        <v>96</v>
      </c>
      <c r="H21" s="199"/>
      <c r="I21" s="66"/>
      <c r="J21" s="67"/>
      <c r="K21" s="194">
        <v>18916</v>
      </c>
      <c r="L21" s="67"/>
      <c r="M21" s="194">
        <v>3268.6938524699999</v>
      </c>
      <c r="N21" s="86"/>
      <c r="O21" s="194"/>
      <c r="P21" s="86"/>
      <c r="Q21" s="194"/>
      <c r="R21" s="69"/>
      <c r="S21" s="194">
        <f t="shared" si="3"/>
        <v>22184.693852470002</v>
      </c>
      <c r="T21" s="73"/>
      <c r="U21" s="86"/>
      <c r="V21" s="194"/>
      <c r="W21" s="69"/>
      <c r="X21" s="189"/>
      <c r="Y21" s="70"/>
      <c r="Z21" s="118"/>
      <c r="AA21" s="200"/>
      <c r="AB21" s="190">
        <f t="shared" si="2"/>
        <v>0</v>
      </c>
      <c r="AC21" s="196"/>
      <c r="AD21" s="68"/>
      <c r="AE21" s="201"/>
      <c r="AF21" s="6"/>
    </row>
    <row r="22" spans="1:32" ht="13.8" thickBot="1" x14ac:dyDescent="0.3">
      <c r="A22" s="5"/>
      <c r="B22" s="78"/>
      <c r="C22" s="80">
        <f t="shared" si="0"/>
        <v>10</v>
      </c>
      <c r="D22" s="65"/>
      <c r="E22" s="66" t="s">
        <v>74</v>
      </c>
      <c r="F22" s="198"/>
      <c r="G22" s="66" t="s">
        <v>97</v>
      </c>
      <c r="H22" s="199"/>
      <c r="I22" s="66"/>
      <c r="J22" s="67"/>
      <c r="K22" s="194">
        <v>18916</v>
      </c>
      <c r="L22" s="67"/>
      <c r="M22" s="194"/>
      <c r="N22" s="86"/>
      <c r="O22" s="194"/>
      <c r="P22" s="86"/>
      <c r="Q22" s="194"/>
      <c r="R22" s="69"/>
      <c r="S22" s="194">
        <f t="shared" si="3"/>
        <v>18916</v>
      </c>
      <c r="T22" s="73"/>
      <c r="U22" s="86"/>
      <c r="V22" s="194">
        <v>909</v>
      </c>
      <c r="W22" s="69"/>
      <c r="X22" s="189">
        <v>11</v>
      </c>
      <c r="Y22" s="70"/>
      <c r="Z22" s="118"/>
      <c r="AA22" s="200"/>
      <c r="AB22" s="190">
        <f t="shared" si="2"/>
        <v>920</v>
      </c>
      <c r="AC22" s="196"/>
      <c r="AD22" s="68"/>
      <c r="AE22" s="201"/>
      <c r="AF22" s="6"/>
    </row>
    <row r="23" spans="1:32" ht="13.8" thickBot="1" x14ac:dyDescent="0.3">
      <c r="A23" s="5"/>
      <c r="B23" s="78"/>
      <c r="C23" s="80">
        <f t="shared" si="0"/>
        <v>11</v>
      </c>
      <c r="D23" s="65"/>
      <c r="E23" s="66" t="s">
        <v>80</v>
      </c>
      <c r="F23" s="198"/>
      <c r="G23" s="66" t="s">
        <v>98</v>
      </c>
      <c r="H23" s="199"/>
      <c r="I23" s="66"/>
      <c r="J23" s="67"/>
      <c r="K23" s="194">
        <v>18916</v>
      </c>
      <c r="L23" s="67"/>
      <c r="M23" s="194">
        <v>1765.9711735700002</v>
      </c>
      <c r="N23" s="86"/>
      <c r="O23" s="194"/>
      <c r="P23" s="86"/>
      <c r="Q23" s="194"/>
      <c r="R23" s="69"/>
      <c r="S23" s="194">
        <f t="shared" si="3"/>
        <v>20681.97117357</v>
      </c>
      <c r="T23" s="73"/>
      <c r="U23" s="86"/>
      <c r="V23" s="194"/>
      <c r="W23" s="69"/>
      <c r="X23" s="189"/>
      <c r="Y23" s="70"/>
      <c r="Z23" s="118"/>
      <c r="AA23" s="200"/>
      <c r="AB23" s="190">
        <f t="shared" si="2"/>
        <v>0</v>
      </c>
      <c r="AC23" s="196"/>
      <c r="AD23" s="68"/>
      <c r="AE23" s="201"/>
      <c r="AF23" s="6"/>
    </row>
    <row r="24" spans="1:32" ht="13.8" thickBot="1" x14ac:dyDescent="0.3">
      <c r="A24" s="5"/>
      <c r="B24" s="78"/>
      <c r="C24" s="80">
        <f t="shared" si="0"/>
        <v>12</v>
      </c>
      <c r="D24" s="65"/>
      <c r="E24" s="66" t="s">
        <v>78</v>
      </c>
      <c r="F24" s="198"/>
      <c r="G24" s="66" t="s">
        <v>99</v>
      </c>
      <c r="H24" s="199"/>
      <c r="I24" s="66"/>
      <c r="J24" s="67"/>
      <c r="K24" s="194">
        <v>18916</v>
      </c>
      <c r="L24" s="67"/>
      <c r="M24" s="194"/>
      <c r="N24" s="86"/>
      <c r="O24" s="194"/>
      <c r="P24" s="86"/>
      <c r="Q24" s="194"/>
      <c r="R24" s="69"/>
      <c r="S24" s="194">
        <f t="shared" si="3"/>
        <v>18916</v>
      </c>
      <c r="T24" s="73"/>
      <c r="U24" s="86"/>
      <c r="V24" s="194">
        <v>304</v>
      </c>
      <c r="W24" s="69"/>
      <c r="X24" s="189"/>
      <c r="Y24" s="70"/>
      <c r="Z24" s="118"/>
      <c r="AA24" s="200"/>
      <c r="AB24" s="190">
        <f t="shared" si="2"/>
        <v>304</v>
      </c>
      <c r="AC24" s="196"/>
      <c r="AD24" s="68"/>
      <c r="AE24" s="201"/>
      <c r="AF24" s="6"/>
    </row>
    <row r="25" spans="1:32" ht="13.8" thickBot="1" x14ac:dyDescent="0.3">
      <c r="A25" s="5"/>
      <c r="B25" s="78"/>
      <c r="C25" s="80">
        <f t="shared" si="0"/>
        <v>13</v>
      </c>
      <c r="D25" s="65"/>
      <c r="E25" s="66" t="s">
        <v>72</v>
      </c>
      <c r="F25" s="198"/>
      <c r="G25" s="66" t="s">
        <v>99</v>
      </c>
      <c r="H25" s="199"/>
      <c r="I25" s="66"/>
      <c r="J25" s="67"/>
      <c r="K25" s="194">
        <v>18916</v>
      </c>
      <c r="L25" s="67"/>
      <c r="M25" s="194"/>
      <c r="N25" s="86"/>
      <c r="O25" s="194"/>
      <c r="P25" s="86"/>
      <c r="Q25" s="194"/>
      <c r="R25" s="69"/>
      <c r="S25" s="194">
        <f t="shared" si="3"/>
        <v>18916</v>
      </c>
      <c r="T25" s="73"/>
      <c r="U25" s="86"/>
      <c r="V25" s="194"/>
      <c r="W25" s="69"/>
      <c r="X25" s="189"/>
      <c r="Y25" s="70"/>
      <c r="Z25" s="118"/>
      <c r="AA25" s="200"/>
      <c r="AB25" s="190">
        <f t="shared" si="2"/>
        <v>0</v>
      </c>
      <c r="AC25" s="196"/>
      <c r="AD25" s="68"/>
      <c r="AE25" s="201"/>
      <c r="AF25" s="6"/>
    </row>
    <row r="26" spans="1:32" ht="13.8" thickBot="1" x14ac:dyDescent="0.3">
      <c r="A26" s="5"/>
      <c r="B26" s="78"/>
      <c r="C26" s="80">
        <f t="shared" si="0"/>
        <v>14</v>
      </c>
      <c r="D26" s="65"/>
      <c r="E26" s="66" t="s">
        <v>77</v>
      </c>
      <c r="F26" s="198"/>
      <c r="G26" s="66" t="s">
        <v>100</v>
      </c>
      <c r="H26" s="199"/>
      <c r="I26" s="66"/>
      <c r="J26" s="67"/>
      <c r="K26" s="194">
        <v>18916</v>
      </c>
      <c r="L26" s="67"/>
      <c r="M26" s="194"/>
      <c r="N26" s="86"/>
      <c r="O26" s="194"/>
      <c r="P26" s="86"/>
      <c r="Q26" s="194">
        <v>1376</v>
      </c>
      <c r="R26" s="69"/>
      <c r="S26" s="194">
        <f t="shared" si="3"/>
        <v>20292</v>
      </c>
      <c r="T26" s="73"/>
      <c r="U26" s="86"/>
      <c r="V26" s="194">
        <v>380</v>
      </c>
      <c r="W26" s="69"/>
      <c r="X26" s="189"/>
      <c r="Y26" s="70"/>
      <c r="Z26" s="118"/>
      <c r="AA26" s="200"/>
      <c r="AB26" s="190">
        <f t="shared" si="2"/>
        <v>380</v>
      </c>
      <c r="AC26" s="196"/>
      <c r="AD26" s="68"/>
      <c r="AE26" s="201"/>
      <c r="AF26" s="6"/>
    </row>
    <row r="27" spans="1:32" ht="13.8" thickBot="1" x14ac:dyDescent="0.3">
      <c r="A27" s="5"/>
      <c r="B27" s="78"/>
      <c r="C27" s="80">
        <f t="shared" si="0"/>
        <v>15</v>
      </c>
      <c r="D27" s="65"/>
      <c r="E27" s="66" t="s">
        <v>78</v>
      </c>
      <c r="F27" s="198"/>
      <c r="G27" s="66" t="s">
        <v>101</v>
      </c>
      <c r="H27" s="199"/>
      <c r="I27" s="66"/>
      <c r="J27" s="67"/>
      <c r="K27" s="194">
        <v>18916</v>
      </c>
      <c r="L27" s="67"/>
      <c r="M27" s="194">
        <v>8488.0255783100001</v>
      </c>
      <c r="N27" s="86"/>
      <c r="O27" s="194"/>
      <c r="P27" s="86"/>
      <c r="Q27" s="194"/>
      <c r="R27" s="69"/>
      <c r="S27" s="194">
        <f t="shared" si="3"/>
        <v>27404.02557831</v>
      </c>
      <c r="T27" s="73"/>
      <c r="U27" s="86"/>
      <c r="V27" s="194"/>
      <c r="W27" s="69"/>
      <c r="X27" s="189"/>
      <c r="Y27" s="70"/>
      <c r="Z27" s="118"/>
      <c r="AA27" s="200"/>
      <c r="AB27" s="190">
        <f t="shared" si="2"/>
        <v>0</v>
      </c>
      <c r="AC27" s="196"/>
      <c r="AD27" s="68"/>
      <c r="AE27" s="201"/>
      <c r="AF27" s="6"/>
    </row>
    <row r="28" spans="1:32" ht="13.8" thickBot="1" x14ac:dyDescent="0.3">
      <c r="A28" s="5"/>
      <c r="B28" s="78"/>
      <c r="C28" s="80">
        <f t="shared" si="0"/>
        <v>16</v>
      </c>
      <c r="D28" s="65"/>
      <c r="E28" s="66" t="s">
        <v>81</v>
      </c>
      <c r="F28" s="198"/>
      <c r="G28" s="66" t="s">
        <v>102</v>
      </c>
      <c r="H28" s="199"/>
      <c r="I28" s="66"/>
      <c r="J28" s="67"/>
      <c r="K28" s="194">
        <v>18916</v>
      </c>
      <c r="L28" s="67"/>
      <c r="M28" s="194">
        <v>6010.0098699500004</v>
      </c>
      <c r="N28" s="86"/>
      <c r="O28" s="194"/>
      <c r="P28" s="86"/>
      <c r="Q28" s="194"/>
      <c r="R28" s="69"/>
      <c r="S28" s="194">
        <f t="shared" si="3"/>
        <v>24926.009869950001</v>
      </c>
      <c r="T28" s="73"/>
      <c r="U28" s="86"/>
      <c r="V28" s="194">
        <v>1247</v>
      </c>
      <c r="W28" s="69"/>
      <c r="X28" s="189"/>
      <c r="Y28" s="70"/>
      <c r="Z28" s="118"/>
      <c r="AA28" s="200"/>
      <c r="AB28" s="190">
        <f t="shared" si="2"/>
        <v>1247</v>
      </c>
      <c r="AC28" s="196"/>
      <c r="AD28" s="68"/>
      <c r="AE28" s="201"/>
      <c r="AF28" s="6"/>
    </row>
    <row r="29" spans="1:32" ht="13.8" thickBot="1" x14ac:dyDescent="0.3">
      <c r="A29" s="5"/>
      <c r="B29" s="78"/>
      <c r="C29" s="80">
        <f t="shared" si="0"/>
        <v>17</v>
      </c>
      <c r="D29" s="65"/>
      <c r="E29" s="66" t="s">
        <v>75</v>
      </c>
      <c r="F29" s="198"/>
      <c r="G29" s="66" t="s">
        <v>103</v>
      </c>
      <c r="H29" s="199"/>
      <c r="I29" s="66"/>
      <c r="J29" s="67"/>
      <c r="K29" s="194">
        <v>18916</v>
      </c>
      <c r="L29" s="67"/>
      <c r="M29" s="194"/>
      <c r="N29" s="86"/>
      <c r="O29" s="194"/>
      <c r="P29" s="86"/>
      <c r="Q29" s="194"/>
      <c r="R29" s="69"/>
      <c r="S29" s="194">
        <f t="shared" si="3"/>
        <v>18916</v>
      </c>
      <c r="T29" s="73"/>
      <c r="U29" s="86"/>
      <c r="V29" s="194"/>
      <c r="W29" s="69"/>
      <c r="X29" s="189"/>
      <c r="Y29" s="70"/>
      <c r="Z29" s="118"/>
      <c r="AA29" s="200"/>
      <c r="AB29" s="190">
        <f t="shared" si="2"/>
        <v>0</v>
      </c>
      <c r="AC29" s="196"/>
      <c r="AD29" s="68"/>
      <c r="AE29" s="201"/>
      <c r="AF29" s="6"/>
    </row>
    <row r="30" spans="1:32" ht="13.8" thickBot="1" x14ac:dyDescent="0.3">
      <c r="A30" s="5"/>
      <c r="B30" s="78"/>
      <c r="C30" s="80">
        <f t="shared" si="0"/>
        <v>18</v>
      </c>
      <c r="D30" s="65"/>
      <c r="E30" s="66" t="s">
        <v>75</v>
      </c>
      <c r="F30" s="198"/>
      <c r="G30" s="66" t="s">
        <v>104</v>
      </c>
      <c r="H30" s="199"/>
      <c r="I30" s="66"/>
      <c r="J30" s="67"/>
      <c r="K30" s="194">
        <v>18916</v>
      </c>
      <c r="L30" s="67"/>
      <c r="M30" s="194"/>
      <c r="N30" s="86"/>
      <c r="O30" s="194"/>
      <c r="P30" s="86"/>
      <c r="Q30" s="194"/>
      <c r="R30" s="69"/>
      <c r="S30" s="194">
        <f t="shared" si="3"/>
        <v>18916</v>
      </c>
      <c r="T30" s="73"/>
      <c r="U30" s="86"/>
      <c r="V30" s="194"/>
      <c r="W30" s="69"/>
      <c r="X30" s="189"/>
      <c r="Y30" s="70"/>
      <c r="Z30" s="118"/>
      <c r="AA30" s="200"/>
      <c r="AB30" s="190">
        <f t="shared" si="2"/>
        <v>0</v>
      </c>
      <c r="AC30" s="196"/>
      <c r="AD30" s="68"/>
      <c r="AE30" s="201"/>
      <c r="AF30" s="6"/>
    </row>
    <row r="31" spans="1:32" ht="13.8" thickBot="1" x14ac:dyDescent="0.3">
      <c r="A31" s="5"/>
      <c r="B31" s="78"/>
      <c r="C31" s="80">
        <f t="shared" si="0"/>
        <v>19</v>
      </c>
      <c r="D31" s="65"/>
      <c r="E31" s="66" t="s">
        <v>80</v>
      </c>
      <c r="F31" s="198"/>
      <c r="G31" s="66" t="s">
        <v>105</v>
      </c>
      <c r="H31" s="199"/>
      <c r="I31" s="66"/>
      <c r="J31" s="67"/>
      <c r="K31" s="194">
        <v>18916</v>
      </c>
      <c r="L31" s="67"/>
      <c r="M31" s="194"/>
      <c r="N31" s="86"/>
      <c r="O31" s="194"/>
      <c r="P31" s="86"/>
      <c r="Q31" s="194"/>
      <c r="R31" s="69"/>
      <c r="S31" s="194">
        <f t="shared" si="3"/>
        <v>18916</v>
      </c>
      <c r="T31" s="73"/>
      <c r="U31" s="86"/>
      <c r="V31" s="194"/>
      <c r="W31" s="69"/>
      <c r="X31" s="189"/>
      <c r="Y31" s="70"/>
      <c r="Z31" s="118"/>
      <c r="AA31" s="200"/>
      <c r="AB31" s="190">
        <f t="shared" si="2"/>
        <v>0</v>
      </c>
      <c r="AC31" s="196"/>
      <c r="AD31" s="68"/>
      <c r="AE31" s="201"/>
      <c r="AF31" s="6"/>
    </row>
    <row r="32" spans="1:32" ht="13.8" thickBot="1" x14ac:dyDescent="0.3">
      <c r="A32" s="5"/>
      <c r="B32" s="78"/>
      <c r="C32" s="80">
        <f t="shared" si="0"/>
        <v>20</v>
      </c>
      <c r="D32" s="65"/>
      <c r="E32" s="66" t="s">
        <v>82</v>
      </c>
      <c r="F32" s="198"/>
      <c r="G32" s="66" t="s">
        <v>106</v>
      </c>
      <c r="H32" s="199"/>
      <c r="I32" s="66"/>
      <c r="J32" s="67"/>
      <c r="K32" s="194">
        <v>18916</v>
      </c>
      <c r="L32" s="67"/>
      <c r="M32" s="194"/>
      <c r="N32" s="86"/>
      <c r="O32" s="194">
        <v>5502</v>
      </c>
      <c r="P32" s="86"/>
      <c r="Q32" s="194"/>
      <c r="R32" s="69"/>
      <c r="S32" s="194">
        <f t="shared" si="3"/>
        <v>24418</v>
      </c>
      <c r="T32" s="73"/>
      <c r="U32" s="86"/>
      <c r="V32" s="194"/>
      <c r="W32" s="69"/>
      <c r="X32" s="189"/>
      <c r="Y32" s="70"/>
      <c r="Z32" s="118">
        <v>298</v>
      </c>
      <c r="AA32" s="200"/>
      <c r="AB32" s="190">
        <f t="shared" si="2"/>
        <v>298</v>
      </c>
      <c r="AC32" s="196"/>
      <c r="AD32" s="68"/>
      <c r="AE32" s="201"/>
      <c r="AF32" s="6"/>
    </row>
    <row r="33" spans="1:32" ht="13.8" thickBot="1" x14ac:dyDescent="0.3">
      <c r="A33" s="5"/>
      <c r="B33" s="78"/>
      <c r="C33" s="80">
        <f t="shared" si="0"/>
        <v>21</v>
      </c>
      <c r="D33" s="65"/>
      <c r="E33" s="66" t="s">
        <v>83</v>
      </c>
      <c r="F33" s="198"/>
      <c r="G33" s="66" t="s">
        <v>107</v>
      </c>
      <c r="H33" s="199"/>
      <c r="I33" s="66"/>
      <c r="J33" s="67"/>
      <c r="K33" s="194">
        <v>18916</v>
      </c>
      <c r="L33" s="67"/>
      <c r="M33" s="194"/>
      <c r="N33" s="86"/>
      <c r="O33" s="194"/>
      <c r="P33" s="86"/>
      <c r="Q33" s="194"/>
      <c r="R33" s="69"/>
      <c r="S33" s="194">
        <f t="shared" si="3"/>
        <v>18916</v>
      </c>
      <c r="T33" s="73"/>
      <c r="U33" s="86"/>
      <c r="V33" s="194">
        <v>98</v>
      </c>
      <c r="W33" s="69"/>
      <c r="X33" s="189"/>
      <c r="Y33" s="70"/>
      <c r="Z33" s="118"/>
      <c r="AA33" s="200"/>
      <c r="AB33" s="190">
        <f t="shared" si="2"/>
        <v>98</v>
      </c>
      <c r="AC33" s="196"/>
      <c r="AD33" s="68"/>
      <c r="AE33" s="201"/>
      <c r="AF33" s="6"/>
    </row>
    <row r="34" spans="1:32" ht="13.8" thickBot="1" x14ac:dyDescent="0.3">
      <c r="A34" s="5"/>
      <c r="B34" s="78"/>
      <c r="C34" s="80">
        <f t="shared" si="0"/>
        <v>22</v>
      </c>
      <c r="D34" s="65"/>
      <c r="E34" s="66" t="s">
        <v>77</v>
      </c>
      <c r="F34" s="198"/>
      <c r="G34" s="66" t="s">
        <v>108</v>
      </c>
      <c r="H34" s="199"/>
      <c r="I34" s="66"/>
      <c r="J34" s="67"/>
      <c r="K34" s="194">
        <v>18916</v>
      </c>
      <c r="L34" s="67"/>
      <c r="M34" s="194">
        <v>8488.0255783100001</v>
      </c>
      <c r="N34" s="86"/>
      <c r="O34" s="194"/>
      <c r="P34" s="86"/>
      <c r="Q34" s="194"/>
      <c r="R34" s="69"/>
      <c r="S34" s="194">
        <f t="shared" si="3"/>
        <v>27404.02557831</v>
      </c>
      <c r="T34" s="73"/>
      <c r="U34" s="86"/>
      <c r="V34" s="194"/>
      <c r="W34" s="69"/>
      <c r="X34" s="189"/>
      <c r="Y34" s="70"/>
      <c r="Z34" s="118"/>
      <c r="AA34" s="200"/>
      <c r="AB34" s="190">
        <f t="shared" si="2"/>
        <v>0</v>
      </c>
      <c r="AC34" s="196"/>
      <c r="AD34" s="68"/>
      <c r="AE34" s="201"/>
      <c r="AF34" s="6"/>
    </row>
    <row r="35" spans="1:32" ht="13.8" thickBot="1" x14ac:dyDescent="0.3">
      <c r="A35" s="5"/>
      <c r="B35" s="78"/>
      <c r="C35" s="80">
        <f t="shared" si="0"/>
        <v>23</v>
      </c>
      <c r="D35" s="65"/>
      <c r="E35" s="66" t="s">
        <v>84</v>
      </c>
      <c r="F35" s="198"/>
      <c r="G35" s="66" t="s">
        <v>109</v>
      </c>
      <c r="H35" s="199"/>
      <c r="I35" s="66"/>
      <c r="J35" s="67"/>
      <c r="K35" s="194">
        <v>18916</v>
      </c>
      <c r="L35" s="67"/>
      <c r="M35" s="194"/>
      <c r="N35" s="86"/>
      <c r="O35" s="194"/>
      <c r="P35" s="86"/>
      <c r="Q35" s="194">
        <v>6611</v>
      </c>
      <c r="R35" s="69"/>
      <c r="S35" s="194">
        <f t="shared" si="3"/>
        <v>25527</v>
      </c>
      <c r="T35" s="73"/>
      <c r="U35" s="86"/>
      <c r="V35" s="194">
        <v>1251</v>
      </c>
      <c r="W35" s="69"/>
      <c r="X35" s="189">
        <v>50</v>
      </c>
      <c r="Y35" s="70"/>
      <c r="Z35" s="118"/>
      <c r="AA35" s="200"/>
      <c r="AB35" s="190">
        <f t="shared" si="2"/>
        <v>1301</v>
      </c>
      <c r="AC35" s="196"/>
      <c r="AD35" s="68"/>
      <c r="AE35" s="201"/>
      <c r="AF35" s="6"/>
    </row>
    <row r="36" spans="1:32" ht="13.8" thickBot="1" x14ac:dyDescent="0.3">
      <c r="A36" s="5"/>
      <c r="B36" s="78"/>
      <c r="C36" s="80">
        <f t="shared" si="0"/>
        <v>24</v>
      </c>
      <c r="D36" s="65"/>
      <c r="E36" s="66" t="s">
        <v>85</v>
      </c>
      <c r="F36" s="198"/>
      <c r="G36" s="66" t="s">
        <v>96</v>
      </c>
      <c r="H36" s="199"/>
      <c r="I36" s="66"/>
      <c r="J36" s="67"/>
      <c r="K36" s="194">
        <v>18916</v>
      </c>
      <c r="L36" s="67"/>
      <c r="M36" s="194">
        <v>1765.9711735700002</v>
      </c>
      <c r="N36" s="86"/>
      <c r="O36" s="194"/>
      <c r="P36" s="86"/>
      <c r="Q36" s="194"/>
      <c r="R36" s="69"/>
      <c r="S36" s="194">
        <f t="shared" si="3"/>
        <v>20681.97117357</v>
      </c>
      <c r="T36" s="73"/>
      <c r="U36" s="86"/>
      <c r="V36" s="194"/>
      <c r="W36" s="69"/>
      <c r="X36" s="189"/>
      <c r="Y36" s="70"/>
      <c r="Z36" s="118"/>
      <c r="AA36" s="200"/>
      <c r="AB36" s="190">
        <f t="shared" si="2"/>
        <v>0</v>
      </c>
      <c r="AC36" s="196"/>
      <c r="AD36" s="68"/>
      <c r="AE36" s="201"/>
      <c r="AF36" s="6"/>
    </row>
    <row r="37" spans="1:32" ht="13.8" thickBot="1" x14ac:dyDescent="0.3">
      <c r="A37" s="5"/>
      <c r="B37" s="78"/>
      <c r="C37" s="80">
        <f t="shared" si="0"/>
        <v>25</v>
      </c>
      <c r="D37" s="65"/>
      <c r="E37" s="66" t="s">
        <v>79</v>
      </c>
      <c r="F37" s="198"/>
      <c r="G37" s="66" t="s">
        <v>110</v>
      </c>
      <c r="H37" s="199"/>
      <c r="I37" s="66"/>
      <c r="J37" s="67"/>
      <c r="K37" s="194">
        <v>18916</v>
      </c>
      <c r="L37" s="67"/>
      <c r="M37" s="194">
        <v>9168.0902345600007</v>
      </c>
      <c r="N37" s="86"/>
      <c r="O37" s="194"/>
      <c r="P37" s="86"/>
      <c r="Q37" s="194"/>
      <c r="R37" s="69"/>
      <c r="S37" s="194">
        <f t="shared" si="3"/>
        <v>28084.090234560001</v>
      </c>
      <c r="T37" s="73"/>
      <c r="U37" s="86"/>
      <c r="V37" s="194">
        <v>172</v>
      </c>
      <c r="W37" s="69"/>
      <c r="X37" s="189"/>
      <c r="Y37" s="70"/>
      <c r="Z37" s="118"/>
      <c r="AA37" s="200"/>
      <c r="AB37" s="190">
        <f t="shared" si="2"/>
        <v>172</v>
      </c>
      <c r="AC37" s="196"/>
      <c r="AD37" s="68"/>
      <c r="AE37" s="201"/>
      <c r="AF37" s="6"/>
    </row>
    <row r="38" spans="1:32" ht="13.8" thickBot="1" x14ac:dyDescent="0.3">
      <c r="A38" s="5"/>
      <c r="B38" s="78"/>
      <c r="C38" s="80">
        <f t="shared" si="0"/>
        <v>26</v>
      </c>
      <c r="D38" s="65"/>
      <c r="E38" s="66" t="s">
        <v>85</v>
      </c>
      <c r="F38" s="198"/>
      <c r="G38" s="66" t="s">
        <v>111</v>
      </c>
      <c r="H38" s="199"/>
      <c r="I38" s="66"/>
      <c r="J38" s="67"/>
      <c r="K38" s="194">
        <v>18916</v>
      </c>
      <c r="L38" s="67"/>
      <c r="M38" s="194">
        <v>3948.75850872</v>
      </c>
      <c r="N38" s="86"/>
      <c r="O38" s="194"/>
      <c r="P38" s="86"/>
      <c r="Q38" s="194"/>
      <c r="R38" s="69"/>
      <c r="S38" s="194">
        <f t="shared" si="3"/>
        <v>22864.758508719999</v>
      </c>
      <c r="T38" s="73"/>
      <c r="U38" s="86"/>
      <c r="V38" s="194"/>
      <c r="W38" s="69"/>
      <c r="X38" s="189"/>
      <c r="Y38" s="70"/>
      <c r="Z38" s="118"/>
      <c r="AA38" s="200"/>
      <c r="AB38" s="190">
        <f t="shared" si="2"/>
        <v>0</v>
      </c>
      <c r="AC38" s="196"/>
      <c r="AD38" s="68"/>
      <c r="AE38" s="201"/>
      <c r="AF38" s="6"/>
    </row>
    <row r="39" spans="1:32" ht="13.8" thickBot="1" x14ac:dyDescent="0.3">
      <c r="A39" s="5"/>
      <c r="B39" s="78"/>
      <c r="C39" s="80">
        <f t="shared" si="0"/>
        <v>27</v>
      </c>
      <c r="D39" s="65"/>
      <c r="E39" s="66" t="s">
        <v>74</v>
      </c>
      <c r="F39" s="198"/>
      <c r="G39" s="66" t="s">
        <v>112</v>
      </c>
      <c r="H39" s="199"/>
      <c r="I39" s="66"/>
      <c r="J39" s="67"/>
      <c r="K39" s="194">
        <v>18916</v>
      </c>
      <c r="L39" s="67"/>
      <c r="M39" s="194">
        <v>680.06465624999998</v>
      </c>
      <c r="N39" s="86"/>
      <c r="O39" s="194"/>
      <c r="P39" s="86"/>
      <c r="Q39" s="194"/>
      <c r="R39" s="69"/>
      <c r="S39" s="194">
        <f t="shared" si="3"/>
        <v>19596.064656250001</v>
      </c>
      <c r="T39" s="73"/>
      <c r="U39" s="86"/>
      <c r="V39" s="194"/>
      <c r="W39" s="69"/>
      <c r="X39" s="189"/>
      <c r="Y39" s="70"/>
      <c r="Z39" s="118"/>
      <c r="AA39" s="200"/>
      <c r="AB39" s="190">
        <f t="shared" si="2"/>
        <v>0</v>
      </c>
      <c r="AC39" s="196"/>
      <c r="AD39" s="68"/>
      <c r="AE39" s="201"/>
      <c r="AF39" s="6"/>
    </row>
    <row r="40" spans="1:32" ht="13.8" thickBot="1" x14ac:dyDescent="0.3">
      <c r="A40" s="5"/>
      <c r="B40" s="78"/>
      <c r="C40" s="80">
        <f t="shared" si="0"/>
        <v>28</v>
      </c>
      <c r="D40" s="65"/>
      <c r="E40" s="66" t="s">
        <v>80</v>
      </c>
      <c r="F40" s="198"/>
      <c r="G40" s="66" t="s">
        <v>113</v>
      </c>
      <c r="H40" s="199"/>
      <c r="I40" s="66"/>
      <c r="J40" s="67"/>
      <c r="K40" s="194">
        <v>18916</v>
      </c>
      <c r="L40" s="67"/>
      <c r="M40" s="194">
        <v>680.06465624999998</v>
      </c>
      <c r="N40" s="86"/>
      <c r="O40" s="194"/>
      <c r="P40" s="86"/>
      <c r="Q40" s="194"/>
      <c r="R40" s="69"/>
      <c r="S40" s="194">
        <f t="shared" si="3"/>
        <v>19596.064656250001</v>
      </c>
      <c r="T40" s="73"/>
      <c r="U40" s="86"/>
      <c r="V40" s="194"/>
      <c r="W40" s="69"/>
      <c r="X40" s="189"/>
      <c r="Y40" s="70"/>
      <c r="Z40" s="118"/>
      <c r="AA40" s="200"/>
      <c r="AB40" s="190">
        <f>SUM(V40:Z40)</f>
        <v>0</v>
      </c>
      <c r="AC40" s="196"/>
      <c r="AD40" s="68"/>
      <c r="AE40" s="201"/>
      <c r="AF40" s="6"/>
    </row>
    <row r="41" spans="1:32" ht="13.8" thickBot="1" x14ac:dyDescent="0.3">
      <c r="A41" s="5"/>
      <c r="B41" s="78"/>
      <c r="C41" s="80">
        <f t="shared" si="0"/>
        <v>29</v>
      </c>
      <c r="D41" s="65"/>
      <c r="E41" s="66" t="s">
        <v>86</v>
      </c>
      <c r="F41" s="198"/>
      <c r="G41" s="66" t="s">
        <v>114</v>
      </c>
      <c r="H41" s="199"/>
      <c r="I41" s="66"/>
      <c r="J41" s="67"/>
      <c r="K41" s="194">
        <v>18916</v>
      </c>
      <c r="L41" s="67"/>
      <c r="M41" s="194">
        <v>1765.9711735700002</v>
      </c>
      <c r="N41" s="86"/>
      <c r="O41" s="194"/>
      <c r="P41" s="86"/>
      <c r="Q41" s="194"/>
      <c r="R41" s="69"/>
      <c r="S41" s="194">
        <f t="shared" si="3"/>
        <v>20681.97117357</v>
      </c>
      <c r="T41" s="73"/>
      <c r="U41" s="86"/>
      <c r="V41" s="194">
        <v>108</v>
      </c>
      <c r="W41" s="69"/>
      <c r="X41" s="189"/>
      <c r="Y41" s="70"/>
      <c r="Z41" s="118"/>
      <c r="AA41" s="200"/>
      <c r="AB41" s="190">
        <f t="shared" si="2"/>
        <v>108</v>
      </c>
      <c r="AC41" s="196"/>
      <c r="AD41" s="68"/>
      <c r="AE41" s="201"/>
      <c r="AF41" s="6"/>
    </row>
    <row r="42" spans="1:32" ht="13.8" thickBot="1" x14ac:dyDescent="0.3">
      <c r="A42" s="5"/>
      <c r="B42" s="78"/>
      <c r="C42" s="80">
        <f t="shared" si="0"/>
        <v>30</v>
      </c>
      <c r="D42" s="65"/>
      <c r="E42" s="66" t="s">
        <v>85</v>
      </c>
      <c r="F42" s="198"/>
      <c r="G42" s="66" t="s">
        <v>115</v>
      </c>
      <c r="H42" s="199"/>
      <c r="I42" s="66"/>
      <c r="J42" s="67"/>
      <c r="K42" s="194">
        <v>18916</v>
      </c>
      <c r="L42" s="67"/>
      <c r="M42" s="194">
        <v>8488.0255783100001</v>
      </c>
      <c r="N42" s="86"/>
      <c r="O42" s="194"/>
      <c r="P42" s="86"/>
      <c r="Q42" s="194"/>
      <c r="R42" s="69"/>
      <c r="S42" s="194">
        <f t="shared" si="3"/>
        <v>27404.02557831</v>
      </c>
      <c r="T42" s="73"/>
      <c r="U42" s="86"/>
      <c r="V42" s="194"/>
      <c r="W42" s="69"/>
      <c r="X42" s="189"/>
      <c r="Y42" s="70"/>
      <c r="Z42" s="118">
        <v>116</v>
      </c>
      <c r="AA42" s="200"/>
      <c r="AB42" s="190">
        <f t="shared" si="2"/>
        <v>116</v>
      </c>
      <c r="AC42" s="196"/>
      <c r="AD42" s="68"/>
      <c r="AE42" s="201"/>
      <c r="AF42" s="6"/>
    </row>
    <row r="43" spans="1:32" ht="13.8" thickBot="1" x14ac:dyDescent="0.3">
      <c r="A43" s="5"/>
      <c r="B43" s="78"/>
      <c r="C43" s="80">
        <f t="shared" si="0"/>
        <v>31</v>
      </c>
      <c r="D43" s="65"/>
      <c r="E43" s="66" t="s">
        <v>76</v>
      </c>
      <c r="F43" s="198"/>
      <c r="G43" s="66" t="s">
        <v>116</v>
      </c>
      <c r="H43" s="199"/>
      <c r="I43" s="66"/>
      <c r="J43" s="67"/>
      <c r="K43" s="194">
        <v>18916</v>
      </c>
      <c r="L43" s="67"/>
      <c r="M43" s="194"/>
      <c r="N43" s="86"/>
      <c r="O43" s="194"/>
      <c r="P43" s="86"/>
      <c r="Q43" s="194"/>
      <c r="R43" s="69"/>
      <c r="S43" s="194">
        <f t="shared" si="3"/>
        <v>18916</v>
      </c>
      <c r="T43" s="73"/>
      <c r="U43" s="86"/>
      <c r="V43" s="194">
        <v>75</v>
      </c>
      <c r="W43" s="69"/>
      <c r="X43" s="189"/>
      <c r="Y43" s="70"/>
      <c r="Z43" s="118"/>
      <c r="AA43" s="200"/>
      <c r="AB43" s="190">
        <f t="shared" si="2"/>
        <v>75</v>
      </c>
      <c r="AC43" s="196"/>
      <c r="AD43" s="68"/>
      <c r="AE43" s="201"/>
      <c r="AF43" s="6"/>
    </row>
    <row r="44" spans="1:32" ht="13.8" thickBot="1" x14ac:dyDescent="0.3">
      <c r="A44" s="5"/>
      <c r="B44" s="78"/>
      <c r="C44" s="80">
        <f t="shared" si="0"/>
        <v>32</v>
      </c>
      <c r="D44" s="65"/>
      <c r="E44" s="66" t="s">
        <v>75</v>
      </c>
      <c r="F44" s="198"/>
      <c r="G44" s="66" t="s">
        <v>117</v>
      </c>
      <c r="H44" s="199"/>
      <c r="I44" s="66"/>
      <c r="J44" s="67"/>
      <c r="K44" s="194">
        <v>18916</v>
      </c>
      <c r="L44" s="67"/>
      <c r="M44" s="194">
        <v>3948.75850872</v>
      </c>
      <c r="N44" s="86"/>
      <c r="O44" s="194"/>
      <c r="P44" s="86"/>
      <c r="Q44" s="194"/>
      <c r="R44" s="69"/>
      <c r="S44" s="194">
        <f t="shared" si="3"/>
        <v>22864.758508719999</v>
      </c>
      <c r="T44" s="73"/>
      <c r="U44" s="86"/>
      <c r="V44" s="194"/>
      <c r="W44" s="69"/>
      <c r="X44" s="189"/>
      <c r="Y44" s="70"/>
      <c r="Z44" s="118"/>
      <c r="AA44" s="200"/>
      <c r="AB44" s="190">
        <f t="shared" si="2"/>
        <v>0</v>
      </c>
      <c r="AC44" s="196"/>
      <c r="AD44" s="68"/>
      <c r="AE44" s="201"/>
      <c r="AF44" s="6"/>
    </row>
    <row r="45" spans="1:32" ht="13.8" thickBot="1" x14ac:dyDescent="0.3">
      <c r="A45" s="5"/>
      <c r="B45" s="78"/>
      <c r="C45" s="80">
        <f t="shared" si="0"/>
        <v>33</v>
      </c>
      <c r="D45" s="65"/>
      <c r="E45" s="66" t="s">
        <v>87</v>
      </c>
      <c r="F45" s="198"/>
      <c r="G45" s="66" t="s">
        <v>118</v>
      </c>
      <c r="H45" s="199"/>
      <c r="I45" s="66"/>
      <c r="J45" s="67"/>
      <c r="K45" s="194">
        <v>18916</v>
      </c>
      <c r="L45" s="67"/>
      <c r="M45" s="194">
        <v>882.99076823000007</v>
      </c>
      <c r="N45" s="86"/>
      <c r="O45" s="194"/>
      <c r="P45" s="86"/>
      <c r="Q45" s="194"/>
      <c r="R45" s="69"/>
      <c r="S45" s="194">
        <f t="shared" si="3"/>
        <v>19798.99076823</v>
      </c>
      <c r="T45" s="73"/>
      <c r="U45" s="86"/>
      <c r="V45" s="194">
        <v>1700</v>
      </c>
      <c r="W45" s="69"/>
      <c r="X45" s="189"/>
      <c r="Y45" s="70"/>
      <c r="Z45" s="118"/>
      <c r="AA45" s="200"/>
      <c r="AB45" s="190">
        <f t="shared" si="2"/>
        <v>1700</v>
      </c>
      <c r="AC45" s="196"/>
      <c r="AD45" s="68"/>
      <c r="AE45" s="201"/>
      <c r="AF45" s="6"/>
    </row>
    <row r="46" spans="1:32" ht="27" thickBot="1" x14ac:dyDescent="0.3">
      <c r="A46" s="5"/>
      <c r="B46" s="78"/>
      <c r="C46" s="80">
        <f t="shared" si="0"/>
        <v>34</v>
      </c>
      <c r="D46" s="65"/>
      <c r="E46" s="66" t="s">
        <v>80</v>
      </c>
      <c r="F46" s="198"/>
      <c r="G46" s="66" t="s">
        <v>119</v>
      </c>
      <c r="H46" s="199"/>
      <c r="I46" s="151" t="s">
        <v>134</v>
      </c>
      <c r="J46" s="67"/>
      <c r="K46" s="194">
        <v>12611</v>
      </c>
      <c r="L46" s="67"/>
      <c r="M46" s="194">
        <v>1765.9711735700002</v>
      </c>
      <c r="N46" s="86"/>
      <c r="O46" s="194"/>
      <c r="P46" s="86"/>
      <c r="Q46" s="194"/>
      <c r="R46" s="69"/>
      <c r="S46" s="194">
        <f t="shared" si="3"/>
        <v>14376.97117357</v>
      </c>
      <c r="T46" s="73"/>
      <c r="U46" s="86"/>
      <c r="V46" s="194"/>
      <c r="W46" s="69"/>
      <c r="X46" s="189"/>
      <c r="Y46" s="70"/>
      <c r="Z46" s="118"/>
      <c r="AA46" s="200"/>
      <c r="AB46" s="190">
        <f t="shared" si="2"/>
        <v>0</v>
      </c>
      <c r="AC46" s="196"/>
      <c r="AD46" s="68"/>
      <c r="AE46" s="201"/>
      <c r="AF46" s="6"/>
    </row>
    <row r="47" spans="1:32" ht="13.8" thickBot="1" x14ac:dyDescent="0.3">
      <c r="A47" s="5"/>
      <c r="B47" s="78"/>
      <c r="C47" s="80">
        <f t="shared" si="0"/>
        <v>35</v>
      </c>
      <c r="D47" s="65"/>
      <c r="E47" s="66" t="s">
        <v>74</v>
      </c>
      <c r="F47" s="198"/>
      <c r="G47" s="66" t="s">
        <v>120</v>
      </c>
      <c r="H47" s="199"/>
      <c r="I47" s="66"/>
      <c r="J47" s="67"/>
      <c r="K47" s="194">
        <v>18916</v>
      </c>
      <c r="L47" s="67"/>
      <c r="M47" s="194">
        <v>3268.6938524699999</v>
      </c>
      <c r="N47" s="86"/>
      <c r="O47" s="194"/>
      <c r="P47" s="86"/>
      <c r="Q47" s="194"/>
      <c r="R47" s="69"/>
      <c r="S47" s="194">
        <f t="shared" si="3"/>
        <v>22184.693852470002</v>
      </c>
      <c r="T47" s="73"/>
      <c r="U47" s="86"/>
      <c r="V47" s="194"/>
      <c r="W47" s="69"/>
      <c r="X47" s="189"/>
      <c r="Y47" s="70"/>
      <c r="Z47" s="118"/>
      <c r="AA47" s="200"/>
      <c r="AB47" s="190">
        <f t="shared" si="2"/>
        <v>0</v>
      </c>
      <c r="AC47" s="196"/>
      <c r="AD47" s="68"/>
      <c r="AE47" s="201"/>
      <c r="AF47" s="6"/>
    </row>
    <row r="48" spans="1:32" ht="13.8" thickBot="1" x14ac:dyDescent="0.3">
      <c r="A48" s="5"/>
      <c r="B48" s="78"/>
      <c r="C48" s="80">
        <f t="shared" si="0"/>
        <v>36</v>
      </c>
      <c r="D48" s="65"/>
      <c r="E48" s="66" t="s">
        <v>72</v>
      </c>
      <c r="F48" s="198"/>
      <c r="G48" s="66" t="s">
        <v>121</v>
      </c>
      <c r="H48" s="199"/>
      <c r="I48" s="66"/>
      <c r="J48" s="67"/>
      <c r="K48" s="194">
        <v>18916</v>
      </c>
      <c r="L48" s="67"/>
      <c r="M48" s="194"/>
      <c r="N48" s="86"/>
      <c r="O48" s="194"/>
      <c r="P48" s="86"/>
      <c r="Q48" s="194"/>
      <c r="R48" s="69"/>
      <c r="S48" s="194">
        <f t="shared" si="3"/>
        <v>18916</v>
      </c>
      <c r="T48" s="73"/>
      <c r="U48" s="86"/>
      <c r="V48" s="194"/>
      <c r="W48" s="69"/>
      <c r="X48" s="189"/>
      <c r="Y48" s="70"/>
      <c r="Z48" s="118"/>
      <c r="AA48" s="200"/>
      <c r="AB48" s="190">
        <f t="shared" si="2"/>
        <v>0</v>
      </c>
      <c r="AC48" s="196"/>
      <c r="AD48" s="68"/>
      <c r="AE48" s="201"/>
      <c r="AF48" s="6"/>
    </row>
    <row r="49" spans="1:68" ht="13.8" thickBot="1" x14ac:dyDescent="0.3">
      <c r="A49" s="5"/>
      <c r="B49" s="78"/>
      <c r="C49" s="80">
        <f t="shared" si="0"/>
        <v>37</v>
      </c>
      <c r="D49" s="65"/>
      <c r="E49" s="66" t="s">
        <v>80</v>
      </c>
      <c r="F49" s="198"/>
      <c r="G49" s="66" t="s">
        <v>122</v>
      </c>
      <c r="H49" s="199"/>
      <c r="I49" s="66"/>
      <c r="J49" s="67"/>
      <c r="K49" s="194">
        <v>18916</v>
      </c>
      <c r="L49" s="67"/>
      <c r="M49" s="194">
        <v>680.06465624999998</v>
      </c>
      <c r="N49" s="86"/>
      <c r="O49" s="194"/>
      <c r="P49" s="86"/>
      <c r="Q49" s="194"/>
      <c r="R49" s="69"/>
      <c r="S49" s="194">
        <f t="shared" si="3"/>
        <v>19596.064656250001</v>
      </c>
      <c r="T49" s="73"/>
      <c r="U49" s="86"/>
      <c r="V49" s="194"/>
      <c r="W49" s="69"/>
      <c r="X49" s="189"/>
      <c r="Y49" s="70"/>
      <c r="Z49" s="118"/>
      <c r="AA49" s="200"/>
      <c r="AB49" s="190">
        <f t="shared" si="2"/>
        <v>0</v>
      </c>
      <c r="AC49" s="196"/>
      <c r="AD49" s="68"/>
      <c r="AE49" s="201"/>
      <c r="AF49" s="6"/>
    </row>
    <row r="50" spans="1:68" ht="13.8" thickBot="1" x14ac:dyDescent="0.3">
      <c r="A50" s="5"/>
      <c r="B50" s="78"/>
      <c r="C50" s="80">
        <f t="shared" si="0"/>
        <v>38</v>
      </c>
      <c r="D50" s="65"/>
      <c r="E50" s="66" t="s">
        <v>79</v>
      </c>
      <c r="F50" s="198"/>
      <c r="G50" s="66" t="s">
        <v>123</v>
      </c>
      <c r="H50" s="199"/>
      <c r="I50" s="66"/>
      <c r="J50" s="67"/>
      <c r="K50" s="194">
        <v>18916</v>
      </c>
      <c r="L50" s="67"/>
      <c r="M50" s="194">
        <v>3268.6938524699999</v>
      </c>
      <c r="N50" s="86"/>
      <c r="O50" s="194"/>
      <c r="P50" s="86"/>
      <c r="Q50" s="194"/>
      <c r="R50" s="69"/>
      <c r="S50" s="194">
        <f t="shared" si="3"/>
        <v>22184.693852470002</v>
      </c>
      <c r="T50" s="73"/>
      <c r="U50" s="86"/>
      <c r="V50" s="194"/>
      <c r="W50" s="69"/>
      <c r="X50" s="189"/>
      <c r="Y50" s="70"/>
      <c r="Z50" s="118"/>
      <c r="AA50" s="200"/>
      <c r="AB50" s="190">
        <f>SUM(V50:Z50)</f>
        <v>0</v>
      </c>
      <c r="AC50" s="196"/>
      <c r="AD50" s="68"/>
      <c r="AE50" s="201"/>
      <c r="AF50" s="6"/>
    </row>
    <row r="51" spans="1:68" ht="13.8" thickBot="1" x14ac:dyDescent="0.3">
      <c r="A51" s="5"/>
      <c r="B51" s="78"/>
      <c r="C51" s="80">
        <f t="shared" si="0"/>
        <v>39</v>
      </c>
      <c r="D51" s="65"/>
      <c r="E51" s="66" t="s">
        <v>72</v>
      </c>
      <c r="F51" s="198"/>
      <c r="G51" s="66" t="s">
        <v>124</v>
      </c>
      <c r="H51" s="199"/>
      <c r="I51" s="66"/>
      <c r="J51" s="67"/>
      <c r="K51" s="194">
        <v>18916</v>
      </c>
      <c r="L51" s="67"/>
      <c r="M51" s="194"/>
      <c r="N51" s="86"/>
      <c r="O51" s="194"/>
      <c r="P51" s="86"/>
      <c r="Q51" s="194"/>
      <c r="R51" s="69"/>
      <c r="S51" s="194">
        <f t="shared" si="3"/>
        <v>18916</v>
      </c>
      <c r="T51" s="73"/>
      <c r="U51" s="86"/>
      <c r="V51" s="194"/>
      <c r="W51" s="69"/>
      <c r="X51" s="189">
        <v>8</v>
      </c>
      <c r="Y51" s="70"/>
      <c r="Z51" s="118"/>
      <c r="AA51" s="200"/>
      <c r="AB51" s="190">
        <f t="shared" si="2"/>
        <v>8</v>
      </c>
      <c r="AC51" s="196"/>
      <c r="AD51" s="68"/>
      <c r="AE51" s="201"/>
      <c r="AF51" s="6"/>
    </row>
    <row r="52" spans="1:68" ht="13.8" thickBot="1" x14ac:dyDescent="0.3">
      <c r="A52" s="5"/>
      <c r="B52" s="78"/>
      <c r="C52" s="80">
        <f t="shared" si="0"/>
        <v>40</v>
      </c>
      <c r="D52" s="65"/>
      <c r="E52" s="66" t="s">
        <v>85</v>
      </c>
      <c r="F52" s="198"/>
      <c r="G52" s="66" t="s">
        <v>125</v>
      </c>
      <c r="H52" s="199"/>
      <c r="I52" s="66"/>
      <c r="J52" s="67"/>
      <c r="K52" s="194">
        <v>18916</v>
      </c>
      <c r="L52" s="67"/>
      <c r="M52" s="194">
        <v>1634.3417447899999</v>
      </c>
      <c r="N52" s="86"/>
      <c r="O52" s="194"/>
      <c r="P52" s="86"/>
      <c r="Q52" s="194"/>
      <c r="R52" s="69"/>
      <c r="S52" s="194">
        <f t="shared" si="3"/>
        <v>20550.341744789999</v>
      </c>
      <c r="T52" s="73"/>
      <c r="U52" s="86"/>
      <c r="V52" s="194"/>
      <c r="W52" s="69"/>
      <c r="X52" s="189"/>
      <c r="Y52" s="70"/>
      <c r="Z52" s="118"/>
      <c r="AA52" s="200"/>
      <c r="AB52" s="190">
        <f t="shared" si="2"/>
        <v>0</v>
      </c>
      <c r="AC52" s="196"/>
      <c r="AD52" s="68"/>
      <c r="AE52" s="201"/>
      <c r="AF52" s="6"/>
    </row>
    <row r="53" spans="1:68" ht="27" thickBot="1" x14ac:dyDescent="0.3">
      <c r="A53" s="5"/>
      <c r="B53" s="78"/>
      <c r="C53" s="80">
        <f t="shared" si="0"/>
        <v>41</v>
      </c>
      <c r="D53" s="65"/>
      <c r="E53" s="151" t="s">
        <v>83</v>
      </c>
      <c r="F53" s="198"/>
      <c r="G53" s="150" t="s">
        <v>133</v>
      </c>
      <c r="H53" s="199"/>
      <c r="I53" s="151" t="s">
        <v>135</v>
      </c>
      <c r="J53" s="67"/>
      <c r="K53" s="194">
        <v>6305</v>
      </c>
      <c r="L53" s="67"/>
      <c r="M53" s="194"/>
      <c r="N53" s="86"/>
      <c r="O53" s="194"/>
      <c r="P53" s="86"/>
      <c r="Q53" s="194"/>
      <c r="R53" s="69"/>
      <c r="S53" s="194">
        <f t="shared" si="3"/>
        <v>6305</v>
      </c>
      <c r="T53" s="73"/>
      <c r="U53" s="86"/>
      <c r="V53" s="194"/>
      <c r="W53" s="69"/>
      <c r="X53" s="189"/>
      <c r="Y53" s="70"/>
      <c r="Z53" s="118"/>
      <c r="AA53" s="200"/>
      <c r="AB53" s="190">
        <f t="shared" si="2"/>
        <v>0</v>
      </c>
      <c r="AC53" s="196"/>
      <c r="AD53" s="68"/>
      <c r="AE53" s="201"/>
      <c r="AF53" s="6"/>
    </row>
    <row r="54" spans="1:68" ht="13.8" thickBot="1" x14ac:dyDescent="0.3">
      <c r="A54" s="5"/>
      <c r="B54" s="78"/>
      <c r="C54" s="80">
        <f t="shared" si="0"/>
        <v>42</v>
      </c>
      <c r="D54" s="65"/>
      <c r="E54" s="66"/>
      <c r="F54" s="198"/>
      <c r="G54" s="66"/>
      <c r="H54" s="199"/>
      <c r="I54" s="66"/>
      <c r="J54" s="67"/>
      <c r="K54" s="68"/>
      <c r="L54" s="67"/>
      <c r="M54" s="194"/>
      <c r="N54" s="86"/>
      <c r="O54" s="194"/>
      <c r="P54" s="86"/>
      <c r="Q54" s="194"/>
      <c r="R54" s="69"/>
      <c r="S54" s="194">
        <f t="shared" si="3"/>
        <v>0</v>
      </c>
      <c r="T54" s="73"/>
      <c r="U54" s="86"/>
      <c r="V54" s="194"/>
      <c r="W54" s="69"/>
      <c r="X54" s="189"/>
      <c r="Y54" s="70"/>
      <c r="Z54" s="118"/>
      <c r="AA54" s="200"/>
      <c r="AB54" s="190">
        <f t="shared" si="2"/>
        <v>0</v>
      </c>
      <c r="AC54" s="196"/>
      <c r="AD54" s="68"/>
      <c r="AE54" s="201"/>
      <c r="AF54" s="6"/>
    </row>
    <row r="55" spans="1:68" ht="13.8" thickBot="1" x14ac:dyDescent="0.3">
      <c r="A55" s="5"/>
      <c r="B55" s="78"/>
      <c r="C55" s="80">
        <f t="shared" si="0"/>
        <v>43</v>
      </c>
      <c r="D55" s="65"/>
      <c r="E55" s="66"/>
      <c r="F55" s="198"/>
      <c r="G55" s="66"/>
      <c r="H55" s="199"/>
      <c r="I55" s="66"/>
      <c r="J55" s="67"/>
      <c r="K55" s="68"/>
      <c r="L55" s="67"/>
      <c r="M55" s="194"/>
      <c r="N55" s="86"/>
      <c r="O55" s="194"/>
      <c r="P55" s="86"/>
      <c r="Q55" s="194"/>
      <c r="R55" s="69"/>
      <c r="S55" s="194">
        <f t="shared" si="3"/>
        <v>0</v>
      </c>
      <c r="T55" s="73"/>
      <c r="U55" s="86"/>
      <c r="V55" s="194"/>
      <c r="W55" s="69"/>
      <c r="X55" s="189"/>
      <c r="Y55" s="70"/>
      <c r="Z55" s="118"/>
      <c r="AA55" s="200"/>
      <c r="AB55" s="190">
        <f t="shared" si="2"/>
        <v>0</v>
      </c>
      <c r="AC55" s="196"/>
      <c r="AD55" s="68"/>
      <c r="AE55" s="201"/>
      <c r="AF55" s="6"/>
    </row>
    <row r="56" spans="1:68" ht="13.8" thickBot="1" x14ac:dyDescent="0.3">
      <c r="A56" s="5"/>
      <c r="B56" s="78"/>
      <c r="C56" s="80">
        <f t="shared" si="0"/>
        <v>44</v>
      </c>
      <c r="D56" s="65"/>
      <c r="E56" s="66"/>
      <c r="F56" s="198"/>
      <c r="G56" s="66"/>
      <c r="H56" s="199"/>
      <c r="I56" s="66"/>
      <c r="J56" s="67"/>
      <c r="K56" s="68"/>
      <c r="L56" s="67"/>
      <c r="M56" s="194"/>
      <c r="N56" s="86"/>
      <c r="O56" s="194"/>
      <c r="P56" s="86"/>
      <c r="Q56" s="194"/>
      <c r="R56" s="69"/>
      <c r="S56" s="194">
        <f t="shared" si="3"/>
        <v>0</v>
      </c>
      <c r="T56" s="73"/>
      <c r="U56" s="86"/>
      <c r="V56" s="194"/>
      <c r="W56" s="69"/>
      <c r="X56" s="189"/>
      <c r="Y56" s="70"/>
      <c r="Z56" s="118"/>
      <c r="AA56" s="200"/>
      <c r="AB56" s="190">
        <f t="shared" si="2"/>
        <v>0</v>
      </c>
      <c r="AC56" s="196"/>
      <c r="AD56" s="68"/>
      <c r="AE56" s="201"/>
      <c r="AF56" s="6"/>
    </row>
    <row r="57" spans="1:68" ht="13.8" thickBot="1" x14ac:dyDescent="0.3">
      <c r="A57" s="5"/>
      <c r="B57" s="78"/>
      <c r="C57" s="80">
        <f t="shared" si="0"/>
        <v>45</v>
      </c>
      <c r="D57" s="65"/>
      <c r="E57" s="66"/>
      <c r="F57" s="198"/>
      <c r="G57" s="66"/>
      <c r="H57" s="199"/>
      <c r="I57" s="66"/>
      <c r="J57" s="67"/>
      <c r="K57" s="68"/>
      <c r="L57" s="67"/>
      <c r="M57" s="194"/>
      <c r="N57" s="86"/>
      <c r="O57" s="194"/>
      <c r="P57" s="86"/>
      <c r="Q57" s="194"/>
      <c r="R57" s="69"/>
      <c r="S57" s="194">
        <f t="shared" si="3"/>
        <v>0</v>
      </c>
      <c r="T57" s="73"/>
      <c r="U57" s="86"/>
      <c r="V57" s="194"/>
      <c r="W57" s="69"/>
      <c r="X57" s="189"/>
      <c r="Y57" s="70"/>
      <c r="Z57" s="118"/>
      <c r="AA57" s="200"/>
      <c r="AB57" s="190">
        <f t="shared" si="2"/>
        <v>0</v>
      </c>
      <c r="AC57" s="196"/>
      <c r="AD57" s="68"/>
      <c r="AE57" s="201"/>
      <c r="AF57" s="6"/>
    </row>
    <row r="58" spans="1:68" ht="13.8" thickBot="1" x14ac:dyDescent="0.3">
      <c r="A58" s="5"/>
      <c r="B58" s="78"/>
      <c r="C58" s="80">
        <f t="shared" si="0"/>
        <v>46</v>
      </c>
      <c r="D58" s="65"/>
      <c r="E58" s="66"/>
      <c r="F58" s="198"/>
      <c r="G58" s="66"/>
      <c r="H58" s="199"/>
      <c r="I58" s="66"/>
      <c r="J58" s="67"/>
      <c r="K58" s="68"/>
      <c r="L58" s="67"/>
      <c r="M58" s="194"/>
      <c r="N58" s="86"/>
      <c r="O58" s="194"/>
      <c r="P58" s="86"/>
      <c r="Q58" s="194"/>
      <c r="R58" s="69"/>
      <c r="S58" s="194">
        <f t="shared" si="3"/>
        <v>0</v>
      </c>
      <c r="T58" s="73"/>
      <c r="U58" s="86"/>
      <c r="V58" s="194"/>
      <c r="W58" s="69"/>
      <c r="X58" s="189"/>
      <c r="Y58" s="70"/>
      <c r="Z58" s="118"/>
      <c r="AA58" s="200"/>
      <c r="AB58" s="190">
        <f t="shared" si="2"/>
        <v>0</v>
      </c>
      <c r="AC58" s="196"/>
      <c r="AD58" s="68"/>
      <c r="AE58" s="201"/>
      <c r="AF58" s="6"/>
    </row>
    <row r="59" spans="1:68" ht="13.8" thickBot="1" x14ac:dyDescent="0.3">
      <c r="A59" s="5"/>
      <c r="B59" s="78"/>
      <c r="C59" s="80">
        <f t="shared" si="0"/>
        <v>47</v>
      </c>
      <c r="D59" s="65"/>
      <c r="E59" s="66"/>
      <c r="F59" s="198"/>
      <c r="G59" s="66"/>
      <c r="H59" s="199"/>
      <c r="I59" s="66"/>
      <c r="J59" s="67"/>
      <c r="K59" s="68"/>
      <c r="L59" s="67"/>
      <c r="M59" s="194"/>
      <c r="N59" s="86"/>
      <c r="O59" s="194"/>
      <c r="P59" s="86"/>
      <c r="Q59" s="194"/>
      <c r="R59" s="69"/>
      <c r="S59" s="194">
        <f t="shared" si="3"/>
        <v>0</v>
      </c>
      <c r="T59" s="73"/>
      <c r="U59" s="86"/>
      <c r="V59" s="194"/>
      <c r="W59" s="69"/>
      <c r="X59" s="189"/>
      <c r="Y59" s="70"/>
      <c r="Z59" s="118"/>
      <c r="AA59" s="200"/>
      <c r="AB59" s="190">
        <f t="shared" si="2"/>
        <v>0</v>
      </c>
      <c r="AC59" s="196"/>
      <c r="AD59" s="68"/>
      <c r="AE59" s="201"/>
      <c r="AF59" s="6"/>
    </row>
    <row r="60" spans="1:68" ht="5.25" customHeight="1" x14ac:dyDescent="0.25">
      <c r="A60" s="5"/>
      <c r="B60" s="78"/>
      <c r="C60" s="42"/>
      <c r="D60" s="42"/>
      <c r="E60" s="202"/>
      <c r="F60" s="202"/>
      <c r="G60" s="202"/>
      <c r="H60" s="202"/>
      <c r="I60" s="202"/>
      <c r="J60" s="47"/>
      <c r="K60" s="73"/>
      <c r="L60" s="47"/>
      <c r="M60" s="73"/>
      <c r="N60" s="73"/>
      <c r="O60" s="73"/>
      <c r="P60" s="73"/>
      <c r="Q60" s="73"/>
      <c r="R60" s="54"/>
      <c r="S60" s="73"/>
      <c r="T60" s="73"/>
      <c r="U60" s="73"/>
      <c r="V60" s="73"/>
      <c r="W60" s="54"/>
      <c r="X60" s="74"/>
      <c r="Y60" s="43"/>
      <c r="Z60" s="203"/>
      <c r="AA60" s="203"/>
      <c r="AB60" s="203"/>
      <c r="AC60" s="203"/>
      <c r="AD60" s="73"/>
      <c r="AE60" s="204"/>
      <c r="AF60" s="6"/>
    </row>
    <row r="61" spans="1:68" ht="16.5" customHeight="1" x14ac:dyDescent="0.25">
      <c r="A61" s="2"/>
      <c r="B61" s="78"/>
      <c r="C61" s="167" t="s">
        <v>23</v>
      </c>
      <c r="D61" s="124"/>
      <c r="E61" s="124"/>
      <c r="F61" s="202"/>
      <c r="G61" s="202"/>
      <c r="H61" s="202"/>
      <c r="I61" s="202"/>
      <c r="J61" s="47"/>
      <c r="K61" s="85">
        <f>SUM(K13:K59)</f>
        <v>756640</v>
      </c>
      <c r="L61" s="168"/>
      <c r="M61" s="85">
        <f>SUM(M13:M59)</f>
        <v>82051.906021119983</v>
      </c>
      <c r="N61" s="74"/>
      <c r="O61" s="85">
        <f>SUM(O13:O59)</f>
        <v>31950</v>
      </c>
      <c r="P61" s="74"/>
      <c r="Q61" s="85">
        <f>SUM(Q13:Q59)</f>
        <v>7987</v>
      </c>
      <c r="R61" s="169"/>
      <c r="S61" s="85">
        <f>SUM(S13:S59)</f>
        <v>878628.90602111991</v>
      </c>
      <c r="T61" s="74"/>
      <c r="U61" s="74"/>
      <c r="V61" s="170">
        <f>SUM(V13:V59)</f>
        <v>11863</v>
      </c>
      <c r="W61" s="169"/>
      <c r="X61" s="170">
        <f>SUM(X13:X59)</f>
        <v>118</v>
      </c>
      <c r="Y61" s="46"/>
      <c r="Z61" s="205">
        <f>SUM(Z13:Z59)</f>
        <v>551</v>
      </c>
      <c r="AA61" s="206"/>
      <c r="AB61" s="205">
        <f>SUM(AB13:AB59)</f>
        <v>12532</v>
      </c>
      <c r="AC61" s="207"/>
      <c r="AD61" s="85">
        <f>SUM(AD13:AD59)</f>
        <v>328</v>
      </c>
      <c r="AE61" s="208"/>
      <c r="AF61" s="2"/>
    </row>
    <row r="62" spans="1:68" ht="13.95" customHeight="1" thickBot="1" x14ac:dyDescent="0.3">
      <c r="A62" s="5"/>
      <c r="B62" s="82"/>
      <c r="C62" s="44"/>
      <c r="D62" s="44"/>
      <c r="E62" s="88"/>
      <c r="F62" s="88"/>
      <c r="G62" s="88"/>
      <c r="H62" s="88"/>
      <c r="I62" s="88"/>
      <c r="J62" s="88"/>
      <c r="K62" s="89"/>
      <c r="L62" s="88"/>
      <c r="M62" s="89"/>
      <c r="N62" s="89"/>
      <c r="O62" s="89"/>
      <c r="P62" s="89"/>
      <c r="Q62" s="89"/>
      <c r="R62" s="90"/>
      <c r="S62" s="91"/>
      <c r="T62" s="91"/>
      <c r="U62" s="91"/>
      <c r="V62" s="91"/>
      <c r="W62" s="90"/>
      <c r="X62" s="90"/>
      <c r="Y62" s="44"/>
      <c r="Z62" s="90"/>
      <c r="AA62" s="90"/>
      <c r="AB62" s="90"/>
      <c r="AC62" s="90"/>
      <c r="AD62" s="90"/>
      <c r="AE62" s="92"/>
      <c r="AF62" s="6"/>
    </row>
    <row r="63" spans="1:68" s="39" customFormat="1" x14ac:dyDescent="0.25">
      <c r="A63" s="94"/>
      <c r="E63" s="95"/>
      <c r="F63" s="95"/>
      <c r="G63" s="95"/>
      <c r="H63" s="95"/>
      <c r="I63" s="95"/>
      <c r="J63" s="95"/>
      <c r="K63" s="96"/>
      <c r="L63" s="95"/>
      <c r="M63" s="96"/>
      <c r="N63" s="96"/>
      <c r="O63" s="96"/>
      <c r="P63" s="96"/>
      <c r="Q63" s="96"/>
      <c r="R63" s="97"/>
      <c r="S63" s="98"/>
      <c r="T63" s="98"/>
      <c r="U63" s="98"/>
      <c r="V63" s="98"/>
      <c r="W63" s="97"/>
      <c r="X63" s="97"/>
      <c r="Z63" s="97"/>
      <c r="AA63" s="97"/>
      <c r="AB63" s="97"/>
      <c r="AC63" s="97"/>
      <c r="AD63" s="97"/>
      <c r="AE63" s="97"/>
      <c r="AF63" s="99"/>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row>
    <row r="64" spans="1:68" s="39" customFormat="1" ht="30.75" customHeight="1" x14ac:dyDescent="0.25">
      <c r="A64" s="94"/>
      <c r="B64" s="241" t="s">
        <v>138</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99"/>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row>
    <row r="65" spans="1:174" s="39" customFormat="1" ht="14.25" customHeight="1" thickBot="1" x14ac:dyDescent="0.3">
      <c r="A65" s="94"/>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99"/>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row>
    <row r="66" spans="1:174" s="164" customFormat="1" ht="10.5" customHeight="1" x14ac:dyDescent="0.35">
      <c r="A66" s="165"/>
      <c r="B66" s="174"/>
      <c r="C66" s="171"/>
      <c r="D66" s="171"/>
      <c r="E66" s="171"/>
      <c r="F66" s="171"/>
      <c r="G66" s="171"/>
      <c r="H66" s="171"/>
      <c r="I66" s="171"/>
      <c r="J66" s="171"/>
      <c r="K66" s="171"/>
      <c r="L66" s="171"/>
      <c r="M66" s="171"/>
      <c r="N66" s="171"/>
      <c r="O66" s="171"/>
      <c r="P66" s="171"/>
      <c r="Q66" s="171"/>
      <c r="R66" s="171"/>
      <c r="S66" s="171"/>
      <c r="T66" s="171"/>
      <c r="U66" s="171"/>
      <c r="V66" s="171"/>
      <c r="W66" s="171"/>
      <c r="X66" s="171"/>
      <c r="Y66" s="172"/>
      <c r="Z66" s="172"/>
      <c r="AA66" s="172"/>
      <c r="AB66" s="172"/>
      <c r="AC66" s="172"/>
      <c r="AD66" s="172"/>
      <c r="AE66" s="173"/>
      <c r="AF66" s="166"/>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c r="CB66" s="175"/>
      <c r="CC66" s="175"/>
      <c r="CD66" s="175"/>
      <c r="CE66" s="175"/>
      <c r="CF66" s="175"/>
      <c r="CG66" s="175"/>
      <c r="CH66" s="175"/>
      <c r="CI66" s="175"/>
      <c r="CJ66" s="175"/>
      <c r="CK66" s="175"/>
      <c r="CL66" s="175"/>
      <c r="CM66" s="175"/>
      <c r="CN66" s="175"/>
      <c r="CO66" s="175"/>
      <c r="CP66" s="175"/>
      <c r="CQ66" s="175"/>
      <c r="CR66" s="175"/>
      <c r="CS66" s="175"/>
      <c r="CT66" s="175"/>
      <c r="CU66" s="175"/>
      <c r="CV66" s="175"/>
      <c r="CW66" s="175"/>
      <c r="CX66" s="175"/>
      <c r="CY66" s="175"/>
      <c r="CZ66" s="175"/>
      <c r="DA66" s="175"/>
      <c r="DB66" s="175"/>
      <c r="DC66" s="175"/>
      <c r="DD66" s="175"/>
      <c r="DE66" s="175"/>
      <c r="DF66" s="175"/>
      <c r="DG66" s="175"/>
      <c r="DH66" s="175"/>
      <c r="DI66" s="175"/>
      <c r="DJ66" s="175"/>
      <c r="DK66" s="175"/>
      <c r="DL66" s="175"/>
      <c r="DM66" s="175"/>
      <c r="DN66" s="175"/>
      <c r="DO66" s="175"/>
      <c r="DP66" s="175"/>
      <c r="DQ66" s="175"/>
      <c r="DR66" s="175"/>
      <c r="DS66" s="175"/>
      <c r="DT66" s="175"/>
      <c r="DU66" s="175"/>
      <c r="DV66" s="175"/>
      <c r="DW66" s="175"/>
      <c r="DX66" s="175"/>
      <c r="DY66" s="175"/>
      <c r="DZ66" s="175"/>
      <c r="EA66" s="175"/>
      <c r="EB66" s="175"/>
      <c r="EC66" s="175"/>
      <c r="ED66" s="175"/>
      <c r="EE66" s="175"/>
      <c r="EF66" s="175"/>
      <c r="EG66" s="175"/>
      <c r="EH66" s="175"/>
      <c r="EI66" s="175"/>
      <c r="EJ66" s="175"/>
      <c r="EK66" s="175"/>
      <c r="EL66" s="175"/>
      <c r="EM66" s="175"/>
      <c r="EN66" s="175"/>
      <c r="EO66" s="175"/>
      <c r="EP66" s="175"/>
      <c r="EQ66" s="175"/>
      <c r="ER66" s="175"/>
      <c r="ES66" s="175"/>
      <c r="ET66" s="175"/>
      <c r="EU66" s="175"/>
      <c r="EV66" s="175"/>
      <c r="EW66" s="175"/>
      <c r="EX66" s="175"/>
      <c r="EY66" s="175"/>
      <c r="EZ66" s="175"/>
      <c r="FA66" s="175"/>
      <c r="FB66" s="175"/>
      <c r="FC66" s="175"/>
      <c r="FD66" s="175"/>
      <c r="FE66" s="175"/>
      <c r="FF66" s="175"/>
      <c r="FG66" s="175"/>
      <c r="FH66" s="175"/>
      <c r="FI66" s="175"/>
      <c r="FJ66" s="175"/>
      <c r="FK66" s="175"/>
      <c r="FL66" s="175"/>
      <c r="FM66" s="175"/>
      <c r="FN66" s="175"/>
      <c r="FO66" s="175"/>
      <c r="FP66" s="175"/>
      <c r="FQ66" s="175"/>
      <c r="FR66" s="175"/>
    </row>
    <row r="67" spans="1:174" s="52" customFormat="1" ht="48" customHeight="1" x14ac:dyDescent="0.25">
      <c r="A67" s="48"/>
      <c r="B67" s="79"/>
      <c r="C67" s="55"/>
      <c r="D67" s="55"/>
      <c r="E67" s="55"/>
      <c r="F67" s="55"/>
      <c r="G67" s="71"/>
      <c r="H67" s="71"/>
      <c r="I67" s="71"/>
      <c r="J67" s="55"/>
      <c r="K67" s="71"/>
      <c r="L67" s="55"/>
      <c r="M67" s="71"/>
      <c r="N67" s="71"/>
      <c r="O67" s="71"/>
      <c r="P67" s="71"/>
      <c r="Q67" s="71"/>
      <c r="R67" s="55"/>
      <c r="S67" s="163"/>
      <c r="T67" s="71"/>
      <c r="U67" s="55"/>
      <c r="V67" s="71"/>
      <c r="W67" s="55"/>
      <c r="X67" s="242" t="s">
        <v>57</v>
      </c>
      <c r="Y67" s="243"/>
      <c r="Z67" s="243"/>
      <c r="AA67" s="71"/>
      <c r="AB67" s="71"/>
      <c r="AC67" s="71"/>
      <c r="AD67" s="71"/>
      <c r="AE67" s="153"/>
      <c r="AF67" s="51"/>
    </row>
    <row r="68" spans="1:174" s="39" customFormat="1" ht="60.75" customHeight="1" x14ac:dyDescent="0.25">
      <c r="A68" s="94"/>
      <c r="B68" s="79"/>
      <c r="C68" s="49" t="s">
        <v>19</v>
      </c>
      <c r="D68" s="55"/>
      <c r="E68" s="49" t="s">
        <v>17</v>
      </c>
      <c r="F68" s="55"/>
      <c r="G68" s="50" t="s">
        <v>18</v>
      </c>
      <c r="H68" s="71"/>
      <c r="I68" s="71"/>
      <c r="J68" s="55"/>
      <c r="K68" s="71"/>
      <c r="L68" s="55"/>
      <c r="M68" s="71"/>
      <c r="N68" s="71"/>
      <c r="O68" s="71"/>
      <c r="P68" s="71"/>
      <c r="Q68" s="71"/>
      <c r="R68" s="55"/>
      <c r="S68" s="55"/>
      <c r="T68" s="55"/>
      <c r="U68" s="55"/>
      <c r="V68" s="50" t="s">
        <v>20</v>
      </c>
      <c r="W68" s="55"/>
      <c r="X68" s="50" t="s">
        <v>43</v>
      </c>
      <c r="Y68" s="177"/>
      <c r="Z68" s="50" t="s">
        <v>45</v>
      </c>
      <c r="AA68" s="55"/>
      <c r="AB68" s="154" t="s">
        <v>37</v>
      </c>
      <c r="AC68" s="71"/>
      <c r="AD68" s="55"/>
      <c r="AE68" s="153"/>
      <c r="AF68" s="99"/>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row>
    <row r="69" spans="1:174" s="39" customFormat="1" x14ac:dyDescent="0.25">
      <c r="A69" s="94"/>
      <c r="B69" s="78"/>
      <c r="C69" s="35"/>
      <c r="D69" s="41"/>
      <c r="F69" s="43"/>
      <c r="H69" s="43"/>
      <c r="I69" s="43"/>
      <c r="J69" s="46"/>
      <c r="K69" s="56"/>
      <c r="L69" s="53"/>
      <c r="M69" s="56"/>
      <c r="N69" s="56"/>
      <c r="O69" s="56"/>
      <c r="P69" s="56"/>
      <c r="Q69" s="56"/>
      <c r="R69" s="46"/>
      <c r="S69" s="56"/>
      <c r="T69" s="56"/>
      <c r="U69" s="56"/>
      <c r="V69" s="162" t="s">
        <v>1</v>
      </c>
      <c r="W69" s="43"/>
      <c r="X69" s="162" t="s">
        <v>1</v>
      </c>
      <c r="Y69"/>
      <c r="Z69" s="162" t="s">
        <v>1</v>
      </c>
      <c r="AA69" s="41"/>
      <c r="AB69" s="162" t="s">
        <v>1</v>
      </c>
      <c r="AC69" s="56"/>
      <c r="AD69" s="41"/>
      <c r="AE69" s="72"/>
      <c r="AF69" s="99"/>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row>
    <row r="70" spans="1:174" s="39" customFormat="1" ht="13.95" customHeight="1" thickBot="1" x14ac:dyDescent="0.3">
      <c r="A70" s="94"/>
      <c r="B70" s="78"/>
      <c r="C70" s="45"/>
      <c r="D70" s="45"/>
      <c r="E70" s="45"/>
      <c r="F70" s="45"/>
      <c r="G70" s="45"/>
      <c r="H70" s="45"/>
      <c r="I70" s="45"/>
      <c r="J70" s="46"/>
      <c r="K70" s="56"/>
      <c r="L70" s="53"/>
      <c r="M70" s="56"/>
      <c r="N70" s="56"/>
      <c r="O70" s="56"/>
      <c r="P70" s="56"/>
      <c r="Q70" s="56"/>
      <c r="R70" s="46"/>
      <c r="S70" s="56"/>
      <c r="T70" s="56"/>
      <c r="U70" s="56"/>
      <c r="V70" s="40"/>
      <c r="W70" s="43"/>
      <c r="X70" s="53"/>
      <c r="Y70" s="43"/>
      <c r="Z70" s="53"/>
      <c r="AA70" s="53"/>
      <c r="AB70" s="53"/>
      <c r="AC70" s="53"/>
      <c r="AD70" s="53"/>
      <c r="AE70" s="58"/>
      <c r="AF70" s="99"/>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row>
    <row r="71" spans="1:174" s="39" customFormat="1" ht="13.8" thickBot="1" x14ac:dyDescent="0.3">
      <c r="A71" s="94"/>
      <c r="B71" s="78"/>
      <c r="C71" s="80">
        <f t="shared" ref="C71:C77" si="4">SUM(C70+1)</f>
        <v>1</v>
      </c>
      <c r="D71" s="59"/>
      <c r="E71" s="60"/>
      <c r="F71" s="191"/>
      <c r="G71" s="60"/>
      <c r="H71" s="191"/>
      <c r="I71" s="191"/>
      <c r="J71" s="61"/>
      <c r="K71" s="193"/>
      <c r="L71" s="61"/>
      <c r="M71" s="193"/>
      <c r="N71" s="193"/>
      <c r="O71" s="193"/>
      <c r="P71" s="193"/>
      <c r="Q71" s="193"/>
      <c r="R71" s="63"/>
      <c r="S71" s="193"/>
      <c r="T71" s="193"/>
      <c r="U71" s="193"/>
      <c r="V71" s="186"/>
      <c r="W71" s="63"/>
      <c r="X71" s="187"/>
      <c r="Y71" s="64"/>
      <c r="Z71" s="117"/>
      <c r="AA71" s="195"/>
      <c r="AB71" s="190">
        <f>SUM(V71:Z71)</f>
        <v>0</v>
      </c>
      <c r="AC71" s="196"/>
      <c r="AD71" s="195"/>
      <c r="AE71" s="197"/>
      <c r="AF71" s="99"/>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row>
    <row r="72" spans="1:174" s="39" customFormat="1" ht="13.8" thickBot="1" x14ac:dyDescent="0.3">
      <c r="A72" s="94"/>
      <c r="B72" s="78"/>
      <c r="C72" s="80">
        <f>SUM(C71+1)</f>
        <v>2</v>
      </c>
      <c r="D72" s="65"/>
      <c r="E72" s="66"/>
      <c r="F72" s="198"/>
      <c r="G72" s="66"/>
      <c r="H72" s="198"/>
      <c r="I72" s="198"/>
      <c r="J72" s="67"/>
      <c r="K72" s="86"/>
      <c r="L72" s="67"/>
      <c r="M72" s="86"/>
      <c r="N72" s="86"/>
      <c r="O72" s="86"/>
      <c r="P72" s="86"/>
      <c r="Q72" s="86"/>
      <c r="R72" s="69"/>
      <c r="S72" s="86"/>
      <c r="T72" s="86"/>
      <c r="U72" s="86"/>
      <c r="V72" s="188"/>
      <c r="W72" s="69"/>
      <c r="X72" s="189"/>
      <c r="Y72" s="70"/>
      <c r="Z72" s="118"/>
      <c r="AA72" s="200"/>
      <c r="AB72" s="190">
        <f t="shared" ref="AB72:AB77" si="5">SUM(V72:Z72)</f>
        <v>0</v>
      </c>
      <c r="AC72" s="209"/>
      <c r="AD72" s="200"/>
      <c r="AE72" s="201"/>
      <c r="AF72" s="99"/>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row>
    <row r="73" spans="1:174" s="39" customFormat="1" ht="13.8" thickBot="1" x14ac:dyDescent="0.3">
      <c r="A73" s="94"/>
      <c r="B73" s="78"/>
      <c r="C73" s="80">
        <f t="shared" si="4"/>
        <v>3</v>
      </c>
      <c r="D73" s="65"/>
      <c r="E73" s="66"/>
      <c r="F73" s="198"/>
      <c r="G73" s="66"/>
      <c r="H73" s="198"/>
      <c r="I73" s="198"/>
      <c r="J73" s="67"/>
      <c r="K73" s="86"/>
      <c r="L73" s="67"/>
      <c r="M73" s="86"/>
      <c r="N73" s="86"/>
      <c r="O73" s="86"/>
      <c r="P73" s="86"/>
      <c r="Q73" s="86"/>
      <c r="R73" s="69"/>
      <c r="S73" s="86"/>
      <c r="T73" s="86"/>
      <c r="U73" s="86"/>
      <c r="V73" s="188"/>
      <c r="W73" s="69"/>
      <c r="X73" s="189"/>
      <c r="Y73" s="70"/>
      <c r="Z73" s="118"/>
      <c r="AA73" s="200"/>
      <c r="AB73" s="190">
        <f t="shared" si="5"/>
        <v>0</v>
      </c>
      <c r="AC73" s="209"/>
      <c r="AD73" s="200"/>
      <c r="AE73" s="201"/>
      <c r="AF73" s="99"/>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row>
    <row r="74" spans="1:174" s="39" customFormat="1" ht="13.8" thickBot="1" x14ac:dyDescent="0.3">
      <c r="A74" s="94"/>
      <c r="B74" s="78"/>
      <c r="C74" s="80">
        <f t="shared" si="4"/>
        <v>4</v>
      </c>
      <c r="D74" s="65"/>
      <c r="E74" s="66"/>
      <c r="F74" s="198"/>
      <c r="G74" s="66"/>
      <c r="H74" s="198"/>
      <c r="I74" s="198"/>
      <c r="J74" s="67"/>
      <c r="K74" s="86"/>
      <c r="L74" s="67"/>
      <c r="M74" s="86"/>
      <c r="N74" s="86"/>
      <c r="O74" s="86"/>
      <c r="P74" s="86"/>
      <c r="Q74" s="86"/>
      <c r="R74" s="69"/>
      <c r="S74" s="86"/>
      <c r="T74" s="86"/>
      <c r="U74" s="86"/>
      <c r="V74" s="188"/>
      <c r="W74" s="69"/>
      <c r="X74" s="189"/>
      <c r="Y74" s="70"/>
      <c r="Z74" s="118"/>
      <c r="AA74" s="200"/>
      <c r="AB74" s="190">
        <f t="shared" si="5"/>
        <v>0</v>
      </c>
      <c r="AC74" s="209"/>
      <c r="AD74" s="200"/>
      <c r="AE74" s="201"/>
      <c r="AF74" s="99"/>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row>
    <row r="75" spans="1:174" s="39" customFormat="1" ht="13.8" thickBot="1" x14ac:dyDescent="0.3">
      <c r="A75" s="94"/>
      <c r="B75" s="78"/>
      <c r="C75" s="80">
        <f t="shared" si="4"/>
        <v>5</v>
      </c>
      <c r="D75" s="65"/>
      <c r="E75" s="66"/>
      <c r="F75" s="198"/>
      <c r="G75" s="66"/>
      <c r="H75" s="198"/>
      <c r="I75" s="198"/>
      <c r="J75" s="67"/>
      <c r="K75" s="86"/>
      <c r="L75" s="67"/>
      <c r="M75" s="86"/>
      <c r="N75" s="86"/>
      <c r="O75" s="86"/>
      <c r="P75" s="86"/>
      <c r="Q75" s="86"/>
      <c r="R75" s="69"/>
      <c r="S75" s="86"/>
      <c r="T75" s="86"/>
      <c r="U75" s="86"/>
      <c r="V75" s="188"/>
      <c r="W75" s="69"/>
      <c r="X75" s="185"/>
      <c r="Y75" s="70"/>
      <c r="Z75" s="118"/>
      <c r="AA75" s="200"/>
      <c r="AB75" s="190">
        <f t="shared" si="5"/>
        <v>0</v>
      </c>
      <c r="AC75" s="209"/>
      <c r="AD75" s="200"/>
      <c r="AE75" s="201"/>
      <c r="AF75" s="99"/>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row>
    <row r="76" spans="1:174" s="39" customFormat="1" ht="13.8" thickBot="1" x14ac:dyDescent="0.3">
      <c r="A76" s="94"/>
      <c r="B76" s="78"/>
      <c r="C76" s="80">
        <f t="shared" si="4"/>
        <v>6</v>
      </c>
      <c r="D76" s="65"/>
      <c r="E76" s="66"/>
      <c r="F76" s="198"/>
      <c r="G76" s="66"/>
      <c r="H76" s="198"/>
      <c r="I76" s="198"/>
      <c r="J76" s="67"/>
      <c r="K76" s="86"/>
      <c r="L76" s="67"/>
      <c r="M76" s="86"/>
      <c r="N76" s="86"/>
      <c r="O76" s="86"/>
      <c r="P76" s="86"/>
      <c r="Q76" s="86"/>
      <c r="R76" s="69"/>
      <c r="S76" s="86"/>
      <c r="T76" s="86"/>
      <c r="U76" s="86"/>
      <c r="V76" s="188"/>
      <c r="W76" s="69"/>
      <c r="X76" s="189"/>
      <c r="Y76" s="70"/>
      <c r="Z76" s="118"/>
      <c r="AA76" s="200"/>
      <c r="AB76" s="190">
        <f t="shared" si="5"/>
        <v>0</v>
      </c>
      <c r="AC76" s="209"/>
      <c r="AD76" s="200"/>
      <c r="AE76" s="201"/>
      <c r="AF76" s="99"/>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row>
    <row r="77" spans="1:174" s="39" customFormat="1" ht="13.8" thickBot="1" x14ac:dyDescent="0.3">
      <c r="A77" s="94"/>
      <c r="B77" s="78"/>
      <c r="C77" s="80">
        <f t="shared" si="4"/>
        <v>7</v>
      </c>
      <c r="D77" s="65"/>
      <c r="E77" s="66"/>
      <c r="F77" s="198"/>
      <c r="G77" s="66"/>
      <c r="H77" s="198"/>
      <c r="I77" s="198"/>
      <c r="J77" s="67"/>
      <c r="K77" s="86"/>
      <c r="L77" s="67"/>
      <c r="M77" s="86"/>
      <c r="N77" s="86"/>
      <c r="O77" s="86"/>
      <c r="P77" s="86"/>
      <c r="Q77" s="86"/>
      <c r="R77" s="69"/>
      <c r="S77" s="86"/>
      <c r="T77" s="86"/>
      <c r="U77" s="86"/>
      <c r="V77" s="188"/>
      <c r="W77" s="69"/>
      <c r="X77" s="189"/>
      <c r="Y77" s="70"/>
      <c r="Z77" s="118"/>
      <c r="AA77" s="200"/>
      <c r="AB77" s="190">
        <f t="shared" si="5"/>
        <v>0</v>
      </c>
      <c r="AC77" s="209"/>
      <c r="AD77" s="200"/>
      <c r="AE77" s="201"/>
      <c r="AF77" s="99"/>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row>
    <row r="78" spans="1:174" s="39" customFormat="1" ht="13.95" customHeight="1" thickBot="1" x14ac:dyDescent="0.3">
      <c r="A78" s="94"/>
      <c r="B78" s="78"/>
      <c r="C78" s="65"/>
      <c r="D78" s="65"/>
      <c r="E78" s="198"/>
      <c r="F78" s="198"/>
      <c r="G78" s="198"/>
      <c r="H78" s="198"/>
      <c r="I78" s="198"/>
      <c r="J78" s="67"/>
      <c r="K78" s="86"/>
      <c r="L78" s="67"/>
      <c r="M78" s="86"/>
      <c r="N78" s="86"/>
      <c r="O78" s="86"/>
      <c r="P78" s="86"/>
      <c r="Q78" s="86"/>
      <c r="R78" s="69"/>
      <c r="S78" s="86"/>
      <c r="T78" s="86"/>
      <c r="U78" s="86"/>
      <c r="V78" s="86"/>
      <c r="W78" s="69"/>
      <c r="X78" s="87"/>
      <c r="Y78" s="70"/>
      <c r="Z78" s="200"/>
      <c r="AA78" s="200"/>
      <c r="AB78" s="200"/>
      <c r="AC78" s="200"/>
      <c r="AD78" s="200"/>
      <c r="AE78" s="201"/>
      <c r="AF78" s="99"/>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row>
    <row r="79" spans="1:174" s="39" customFormat="1" x14ac:dyDescent="0.25">
      <c r="A79" s="94"/>
      <c r="B79" s="78"/>
      <c r="C79" s="116" t="s">
        <v>23</v>
      </c>
      <c r="D79" s="210"/>
      <c r="E79" s="210"/>
      <c r="F79" s="211"/>
      <c r="G79" s="211"/>
      <c r="H79" s="211"/>
      <c r="I79" s="211"/>
      <c r="J79" s="75"/>
      <c r="K79" s="212"/>
      <c r="L79" s="75"/>
      <c r="M79" s="212"/>
      <c r="N79" s="212"/>
      <c r="O79" s="212"/>
      <c r="P79" s="212"/>
      <c r="Q79" s="212"/>
      <c r="R79" s="76"/>
      <c r="S79" s="213"/>
      <c r="T79" s="213"/>
      <c r="U79" s="213"/>
      <c r="V79" s="77">
        <f>SUM(V71:V77)</f>
        <v>0</v>
      </c>
      <c r="W79" s="114"/>
      <c r="X79" s="77">
        <f>SUM(X71:X77)</f>
        <v>0</v>
      </c>
      <c r="Y79" s="115"/>
      <c r="Z79" s="214">
        <f>SUM(Z71:Z77)</f>
        <v>0</v>
      </c>
      <c r="AA79" s="215"/>
      <c r="AB79" s="214">
        <f>SUM(AB71:AB77)</f>
        <v>0</v>
      </c>
      <c r="AC79" s="216"/>
      <c r="AD79" s="215"/>
      <c r="AE79" s="217"/>
      <c r="AF79" s="99"/>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row>
    <row r="80" spans="1:174" s="39" customFormat="1" ht="13.95" customHeight="1" thickBot="1" x14ac:dyDescent="0.3">
      <c r="A80" s="94"/>
      <c r="B80" s="82"/>
      <c r="C80" s="107"/>
      <c r="D80" s="107"/>
      <c r="E80" s="218"/>
      <c r="F80" s="218"/>
      <c r="G80" s="218"/>
      <c r="H80" s="218"/>
      <c r="I80" s="218"/>
      <c r="J80" s="108"/>
      <c r="K80" s="110"/>
      <c r="L80" s="108"/>
      <c r="M80" s="110"/>
      <c r="N80" s="110"/>
      <c r="O80" s="110"/>
      <c r="P80" s="110"/>
      <c r="Q80" s="110"/>
      <c r="R80" s="109"/>
      <c r="S80" s="110"/>
      <c r="T80" s="110"/>
      <c r="U80" s="110"/>
      <c r="V80" s="110"/>
      <c r="W80" s="109"/>
      <c r="X80" s="111"/>
      <c r="Y80" s="44"/>
      <c r="Z80" s="219"/>
      <c r="AA80" s="219"/>
      <c r="AB80" s="219"/>
      <c r="AC80" s="219"/>
      <c r="AD80" s="219"/>
      <c r="AE80" s="220"/>
      <c r="AF80" s="99"/>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row>
    <row r="81" spans="1:68" s="39" customFormat="1" ht="13.8" thickBot="1" x14ac:dyDescent="0.3">
      <c r="A81" s="94"/>
      <c r="B81" s="100"/>
      <c r="C81" s="36"/>
      <c r="D81" s="36"/>
      <c r="E81" s="221"/>
      <c r="F81" s="221"/>
      <c r="G81" s="221"/>
      <c r="H81" s="221"/>
      <c r="I81" s="221"/>
      <c r="J81" s="37"/>
      <c r="K81" s="84"/>
      <c r="L81" s="37"/>
      <c r="M81" s="84"/>
      <c r="N81" s="84"/>
      <c r="O81" s="84"/>
      <c r="P81" s="84"/>
      <c r="Q81" s="84"/>
      <c r="R81" s="38"/>
      <c r="S81" s="84"/>
      <c r="T81" s="84"/>
      <c r="U81" s="84"/>
      <c r="V81" s="84"/>
      <c r="W81" s="38"/>
      <c r="X81" s="85"/>
      <c r="Z81" s="222"/>
      <c r="AA81" s="222"/>
      <c r="AB81" s="222"/>
      <c r="AC81" s="222"/>
      <c r="AD81" s="222"/>
      <c r="AE81" s="222"/>
      <c r="AF81" s="99"/>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row>
    <row r="82" spans="1:68" s="39" customFormat="1" ht="13.95" customHeight="1" x14ac:dyDescent="0.25">
      <c r="A82" s="94"/>
      <c r="B82" s="81"/>
      <c r="C82" s="101"/>
      <c r="D82" s="101"/>
      <c r="E82" s="102"/>
      <c r="F82" s="102"/>
      <c r="G82" s="102"/>
      <c r="H82" s="102"/>
      <c r="I82" s="102"/>
      <c r="J82" s="102"/>
      <c r="K82" s="103"/>
      <c r="L82" s="102"/>
      <c r="M82" s="103"/>
      <c r="N82" s="103"/>
      <c r="O82" s="103"/>
      <c r="P82" s="103"/>
      <c r="Q82" s="103"/>
      <c r="R82" s="104"/>
      <c r="S82" s="105"/>
      <c r="T82" s="105"/>
      <c r="U82" s="105"/>
      <c r="V82" s="105"/>
      <c r="W82" s="104"/>
      <c r="X82" s="104"/>
      <c r="Y82" s="101"/>
      <c r="Z82" s="104"/>
      <c r="AA82" s="104"/>
      <c r="AB82" s="104"/>
      <c r="AC82" s="104"/>
      <c r="AD82" s="104"/>
      <c r="AE82" s="106"/>
      <c r="AF82" s="99"/>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row>
    <row r="83" spans="1:68" s="39" customFormat="1" x14ac:dyDescent="0.25">
      <c r="A83" s="94"/>
      <c r="B83" s="78"/>
      <c r="C83" s="236" t="s">
        <v>22</v>
      </c>
      <c r="D83" s="237"/>
      <c r="E83" s="237"/>
      <c r="F83" s="46"/>
      <c r="G83" s="46"/>
      <c r="H83" s="46"/>
      <c r="I83" s="46"/>
      <c r="J83" s="93"/>
      <c r="K83" s="119">
        <f>K61</f>
        <v>756640</v>
      </c>
      <c r="L83" s="120"/>
      <c r="M83" s="119">
        <f>M61</f>
        <v>82051.906021119983</v>
      </c>
      <c r="N83" s="124"/>
      <c r="O83" s="119">
        <f>O61</f>
        <v>31950</v>
      </c>
      <c r="P83" s="125"/>
      <c r="Q83" s="119">
        <f>Q61</f>
        <v>7987</v>
      </c>
      <c r="R83" s="121"/>
      <c r="S83" s="119">
        <f>S61</f>
        <v>878628.90602111991</v>
      </c>
      <c r="T83" s="123"/>
      <c r="U83" s="123"/>
      <c r="V83" s="122">
        <f>V61+V79</f>
        <v>11863</v>
      </c>
      <c r="W83" s="121"/>
      <c r="X83" s="122">
        <f>X61+X79</f>
        <v>118</v>
      </c>
      <c r="Y83" s="120"/>
      <c r="Z83" s="122">
        <f>Z61+Z79</f>
        <v>551</v>
      </c>
      <c r="AA83" s="121"/>
      <c r="AB83" s="122">
        <f>AB61+AB79</f>
        <v>12532</v>
      </c>
      <c r="AC83" s="123"/>
      <c r="AD83" s="119">
        <f>AD61</f>
        <v>328</v>
      </c>
      <c r="AE83" s="155"/>
      <c r="AF83" s="99"/>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row>
    <row r="84" spans="1:68" s="39" customFormat="1" ht="13.95" customHeight="1" thickBot="1" x14ac:dyDescent="0.3">
      <c r="A84" s="94"/>
      <c r="B84" s="82"/>
      <c r="C84" s="44"/>
      <c r="D84" s="44"/>
      <c r="E84" s="88"/>
      <c r="F84" s="88"/>
      <c r="G84" s="88"/>
      <c r="H84" s="88"/>
      <c r="I84" s="88"/>
      <c r="J84" s="88"/>
      <c r="K84" s="89"/>
      <c r="L84" s="88"/>
      <c r="M84" s="89"/>
      <c r="N84" s="89"/>
      <c r="O84" s="89"/>
      <c r="P84" s="89"/>
      <c r="Q84" s="89"/>
      <c r="R84" s="90"/>
      <c r="S84" s="91"/>
      <c r="T84" s="91"/>
      <c r="U84" s="91"/>
      <c r="V84" s="91"/>
      <c r="W84" s="90"/>
      <c r="X84" s="90"/>
      <c r="Y84" s="44"/>
      <c r="Z84" s="90"/>
      <c r="AA84" s="90"/>
      <c r="AB84" s="90"/>
      <c r="AC84" s="90"/>
      <c r="AD84" s="90"/>
      <c r="AE84" s="92"/>
      <c r="AF84" s="99"/>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row>
    <row r="85" spans="1:68" s="19" customFormat="1" ht="13.8" thickBot="1" x14ac:dyDescent="0.3">
      <c r="A85" s="138"/>
      <c r="B85" s="139"/>
      <c r="C85" s="140"/>
      <c r="D85" s="140"/>
      <c r="E85" s="140"/>
      <c r="F85" s="140"/>
      <c r="G85" s="140"/>
      <c r="H85" s="140"/>
      <c r="I85" s="140"/>
      <c r="J85" s="139"/>
      <c r="K85" s="141"/>
      <c r="L85" s="142"/>
      <c r="M85" s="141"/>
      <c r="N85" s="141"/>
      <c r="O85" s="141"/>
      <c r="P85" s="141"/>
      <c r="Q85" s="141"/>
      <c r="R85" s="142"/>
      <c r="S85" s="141"/>
      <c r="T85" s="141"/>
      <c r="U85" s="141"/>
      <c r="V85" s="141"/>
      <c r="W85" s="142"/>
      <c r="X85" s="141"/>
      <c r="Y85" s="139"/>
      <c r="Z85" s="143"/>
      <c r="AA85" s="143"/>
      <c r="AB85" s="143"/>
      <c r="AC85" s="143"/>
      <c r="AD85" s="143"/>
      <c r="AE85" s="144"/>
      <c r="AF85" s="145"/>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row>
    <row r="86" spans="1:68" x14ac:dyDescent="0.25">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row>
  </sheetData>
  <sheetProtection selectLockedCells="1"/>
  <customSheetViews>
    <customSheetView guid="{384CD568-4BF5-41C9-851F-4C9EA22E89B3}" showGridLines="0" fitToPage="1">
      <selection activeCell="I13" sqref="I13"/>
      <colBreaks count="1" manualBreakCount="1">
        <brk id="36" max="1048575" man="1"/>
      </colBreaks>
      <pageMargins left="0.70866141732283472" right="0.70866141732283472" top="0.74803149606299213" bottom="0.74803149606299213" header="0.31496062992125984" footer="0.31496062992125984"/>
      <pageSetup paperSize="9" fitToWidth="2" fitToHeight="0" orientation="landscape" r:id="rId1"/>
    </customSheetView>
    <customSheetView guid="{867C32D8-09FC-4C3D-AB70-2F63D87F0E00}" showGridLines="0" fitToPage="1">
      <selection activeCell="I13" sqref="I13"/>
      <colBreaks count="1" manualBreakCount="1">
        <brk id="36" max="1048575" man="1"/>
      </colBreaks>
      <pageMargins left="0.70866141732283472" right="0.70866141732283472" top="0.74803149606299213" bottom="0.74803149606299213" header="0.31496062992125984" footer="0.31496062992125984"/>
      <pageSetup paperSize="9" fitToWidth="2" fitToHeight="0" orientation="landscape" r:id="rId2"/>
    </customSheetView>
  </customSheetViews>
  <mergeCells count="7">
    <mergeCell ref="B2:K2"/>
    <mergeCell ref="C83:E83"/>
    <mergeCell ref="B4:W4"/>
    <mergeCell ref="B6:AE6"/>
    <mergeCell ref="B64:AE64"/>
    <mergeCell ref="X67:Z67"/>
    <mergeCell ref="X9:Z9"/>
  </mergeCells>
  <pageMargins left="0.70866141732283472" right="0.70866141732283472" top="0.74803149606299213" bottom="0.74803149606299213" header="0.31496062992125984" footer="0.31496062992125984"/>
  <pageSetup paperSize="9" scale="58" fitToHeight="0" orientation="landscape" r:id="rId3"/>
  <colBreaks count="1" manualBreakCount="1">
    <brk id="36" max="1048575" man="1"/>
  </colBreaks>
  <ignoredErrors>
    <ignoredError sqref="K61 M61 O61 Q61 Z61 Z79 AB61 AB79 S61 AB71:AB77 AD61 S13 AB13:AB59 S16:S5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4"/>
  <sheetViews>
    <sheetView topLeftCell="A16" zoomScaleNormal="100" workbookViewId="0">
      <selection activeCell="G16" sqref="G16"/>
    </sheetView>
  </sheetViews>
  <sheetFormatPr defaultRowHeight="13.2" x14ac:dyDescent="0.25"/>
  <cols>
    <col min="1" max="1" width="2.33203125" customWidth="1"/>
    <col min="2" max="2" width="2" customWidth="1"/>
    <col min="3" max="3" width="27.88671875" customWidth="1"/>
    <col min="4" max="4" width="2" customWidth="1"/>
    <col min="5" max="5" width="19.33203125" customWidth="1"/>
    <col min="6" max="6" width="2" customWidth="1"/>
    <col min="7" max="7" width="47.33203125" customWidth="1"/>
    <col min="8" max="8" width="2" customWidth="1"/>
    <col min="10" max="10" width="12.109375" style="112" customWidth="1"/>
    <col min="11" max="23" width="8.88671875" style="112"/>
  </cols>
  <sheetData>
    <row r="1" spans="1:10" ht="24.75" customHeight="1" thickBot="1" x14ac:dyDescent="0.3">
      <c r="A1" s="146"/>
      <c r="B1" s="147"/>
      <c r="C1" s="147"/>
      <c r="D1" s="147"/>
      <c r="E1" s="147"/>
      <c r="F1" s="147"/>
      <c r="G1" s="147"/>
      <c r="H1" s="147"/>
      <c r="I1" s="147"/>
      <c r="J1" s="225" t="s">
        <v>3</v>
      </c>
    </row>
    <row r="2" spans="1:10" ht="21" customHeight="1" thickTop="1" thickBot="1" x14ac:dyDescent="0.35">
      <c r="A2" s="94"/>
      <c r="B2" s="270" t="s">
        <v>130</v>
      </c>
      <c r="C2" s="271"/>
      <c r="D2" s="271"/>
      <c r="E2" s="271"/>
      <c r="F2" s="271"/>
      <c r="G2" s="271"/>
      <c r="H2" s="271"/>
      <c r="I2" s="272"/>
      <c r="J2" s="99"/>
    </row>
    <row r="3" spans="1:10" ht="13.8" thickTop="1" x14ac:dyDescent="0.25">
      <c r="A3" s="94"/>
      <c r="B3" s="39"/>
      <c r="C3" s="39"/>
      <c r="D3" s="39"/>
      <c r="E3" s="39"/>
      <c r="F3" s="39"/>
      <c r="G3" s="39"/>
      <c r="H3" s="39"/>
      <c r="I3" s="39"/>
      <c r="J3" s="99"/>
    </row>
    <row r="4" spans="1:10" ht="30" customHeight="1" x14ac:dyDescent="0.3">
      <c r="A4" s="94"/>
      <c r="B4" s="273" t="s">
        <v>132</v>
      </c>
      <c r="C4" s="239"/>
      <c r="D4" s="239"/>
      <c r="E4" s="239"/>
      <c r="F4" s="239"/>
      <c r="G4" s="239"/>
      <c r="H4" s="239"/>
      <c r="I4" s="239"/>
      <c r="J4" s="99"/>
    </row>
    <row r="5" spans="1:10" ht="13.8" thickBot="1" x14ac:dyDescent="0.3">
      <c r="A5" s="94"/>
      <c r="B5" s="39"/>
      <c r="C5" s="39"/>
      <c r="D5" s="39"/>
      <c r="E5" s="39"/>
      <c r="F5" s="39"/>
      <c r="G5" s="39"/>
      <c r="H5" s="39"/>
      <c r="I5" s="39"/>
      <c r="J5" s="99"/>
    </row>
    <row r="6" spans="1:10" ht="13.95" customHeight="1" x14ac:dyDescent="0.25">
      <c r="A6" s="94"/>
      <c r="B6" s="81"/>
      <c r="C6" s="101"/>
      <c r="D6" s="101"/>
      <c r="E6" s="101"/>
      <c r="F6" s="101"/>
      <c r="G6" s="101"/>
      <c r="H6" s="127"/>
      <c r="I6" s="39"/>
      <c r="J6" s="99"/>
    </row>
    <row r="7" spans="1:10" ht="24" customHeight="1" x14ac:dyDescent="0.25">
      <c r="A7" s="94"/>
      <c r="B7" s="78"/>
      <c r="C7" s="128" t="s">
        <v>28</v>
      </c>
      <c r="D7" s="43"/>
      <c r="E7" s="129" t="s">
        <v>13</v>
      </c>
      <c r="F7" s="43"/>
      <c r="G7" s="129" t="s">
        <v>39</v>
      </c>
      <c r="H7" s="130"/>
      <c r="I7" s="39"/>
      <c r="J7" s="99"/>
    </row>
    <row r="8" spans="1:10" ht="16.95" customHeight="1" x14ac:dyDescent="0.25">
      <c r="A8" s="94"/>
      <c r="B8" s="78"/>
      <c r="C8" s="128"/>
      <c r="D8" s="43"/>
      <c r="E8" s="131" t="s">
        <v>1</v>
      </c>
      <c r="F8" s="43"/>
      <c r="G8" s="131"/>
      <c r="H8" s="130"/>
      <c r="I8" s="39"/>
      <c r="J8" s="99"/>
    </row>
    <row r="9" spans="1:10" ht="13.95" customHeight="1" x14ac:dyDescent="0.25">
      <c r="A9" s="94"/>
      <c r="B9" s="78"/>
      <c r="C9" s="46"/>
      <c r="D9" s="43"/>
      <c r="E9" s="43"/>
      <c r="F9" s="43"/>
      <c r="G9" s="43"/>
      <c r="H9" s="130"/>
      <c r="I9" s="39"/>
      <c r="J9" s="99"/>
    </row>
    <row r="10" spans="1:10" ht="40.200000000000003" customHeight="1" x14ac:dyDescent="0.25">
      <c r="A10" s="94"/>
      <c r="B10" s="78"/>
      <c r="C10" s="160" t="s">
        <v>47</v>
      </c>
      <c r="D10" s="43"/>
      <c r="E10" s="223">
        <v>1461</v>
      </c>
      <c r="F10" s="43"/>
      <c r="G10" s="231" t="s">
        <v>126</v>
      </c>
      <c r="H10" s="130"/>
      <c r="I10" s="39"/>
      <c r="J10" s="99"/>
    </row>
    <row r="11" spans="1:10" ht="13.2" customHeight="1" x14ac:dyDescent="0.25">
      <c r="A11" s="94"/>
      <c r="B11" s="78"/>
      <c r="C11" s="134"/>
      <c r="D11" s="43"/>
      <c r="E11" s="132"/>
      <c r="F11" s="43"/>
      <c r="G11" s="132"/>
      <c r="H11" s="130"/>
      <c r="I11" s="39"/>
      <c r="J11" s="99"/>
    </row>
    <row r="12" spans="1:10" ht="40.200000000000003" customHeight="1" x14ac:dyDescent="0.25">
      <c r="A12" s="94"/>
      <c r="B12" s="78"/>
      <c r="C12" s="133" t="s">
        <v>29</v>
      </c>
      <c r="D12" s="43"/>
      <c r="E12" s="223">
        <v>2612</v>
      </c>
      <c r="F12" s="43"/>
      <c r="G12" s="232" t="s">
        <v>127</v>
      </c>
      <c r="H12" s="130"/>
      <c r="I12" s="39"/>
      <c r="J12" s="99"/>
    </row>
    <row r="13" spans="1:10" ht="13.2" customHeight="1" x14ac:dyDescent="0.25">
      <c r="A13" s="94"/>
      <c r="B13" s="78"/>
      <c r="C13" s="134"/>
      <c r="D13" s="43"/>
      <c r="E13" s="132"/>
      <c r="F13" s="43"/>
      <c r="G13" s="132"/>
      <c r="H13" s="130"/>
      <c r="I13" s="39"/>
      <c r="J13" s="99"/>
    </row>
    <row r="14" spans="1:10" ht="40.200000000000003" customHeight="1" x14ac:dyDescent="0.25">
      <c r="A14" s="94"/>
      <c r="B14" s="78"/>
      <c r="C14" s="161" t="s">
        <v>48</v>
      </c>
      <c r="D14" s="43"/>
      <c r="E14" s="223">
        <v>3503</v>
      </c>
      <c r="F14" s="43"/>
      <c r="G14" s="232" t="s">
        <v>128</v>
      </c>
      <c r="H14" s="130"/>
      <c r="I14" s="39"/>
      <c r="J14" s="99"/>
    </row>
    <row r="15" spans="1:10" x14ac:dyDescent="0.25">
      <c r="A15" s="94"/>
      <c r="B15" s="78"/>
      <c r="C15" s="43"/>
      <c r="D15" s="43"/>
      <c r="E15" s="43"/>
      <c r="F15" s="43"/>
      <c r="G15" s="43"/>
      <c r="H15" s="130"/>
      <c r="I15" s="39"/>
      <c r="J15" s="99"/>
    </row>
    <row r="16" spans="1:10" ht="76.5" customHeight="1" x14ac:dyDescent="0.25">
      <c r="A16" s="94"/>
      <c r="B16" s="78"/>
      <c r="C16" s="156" t="s">
        <v>41</v>
      </c>
      <c r="D16" s="43"/>
      <c r="E16" s="223">
        <v>707</v>
      </c>
      <c r="F16" s="43"/>
      <c r="G16" s="232" t="s">
        <v>129</v>
      </c>
      <c r="H16" s="130"/>
      <c r="I16" s="39"/>
      <c r="J16" s="99"/>
    </row>
    <row r="17" spans="1:10" x14ac:dyDescent="0.25">
      <c r="A17" s="94"/>
      <c r="B17" s="78"/>
      <c r="C17" s="43"/>
      <c r="D17" s="43"/>
      <c r="E17" s="43"/>
      <c r="F17" s="43"/>
      <c r="G17" s="43"/>
      <c r="H17" s="130"/>
      <c r="I17" s="39"/>
      <c r="J17" s="99"/>
    </row>
    <row r="18" spans="1:10" x14ac:dyDescent="0.25">
      <c r="A18" s="94"/>
      <c r="B18" s="78"/>
      <c r="C18" s="135" t="s">
        <v>23</v>
      </c>
      <c r="D18" s="43"/>
      <c r="E18" s="136">
        <f>SUM(E10:E17)</f>
        <v>8283</v>
      </c>
      <c r="F18" s="43"/>
      <c r="G18" s="224"/>
      <c r="H18" s="130"/>
      <c r="I18" s="39"/>
      <c r="J18" s="99"/>
    </row>
    <row r="19" spans="1:10" ht="13.95" customHeight="1" thickBot="1" x14ac:dyDescent="0.3">
      <c r="A19" s="94"/>
      <c r="B19" s="82"/>
      <c r="C19" s="44"/>
      <c r="D19" s="44"/>
      <c r="E19" s="44"/>
      <c r="F19" s="44"/>
      <c r="G19" s="44"/>
      <c r="H19" s="137"/>
      <c r="I19" s="39"/>
      <c r="J19" s="99"/>
    </row>
    <row r="20" spans="1:10" ht="13.8" thickBot="1" x14ac:dyDescent="0.3">
      <c r="A20" s="148"/>
      <c r="B20" s="100"/>
      <c r="C20" s="100"/>
      <c r="D20" s="100"/>
      <c r="E20" s="100"/>
      <c r="F20" s="100"/>
      <c r="G20" s="100"/>
      <c r="H20" s="100"/>
      <c r="I20" s="100"/>
      <c r="J20" s="149"/>
    </row>
    <row r="21" spans="1:10" x14ac:dyDescent="0.25">
      <c r="A21" s="112"/>
      <c r="B21" s="112"/>
      <c r="C21" s="112"/>
      <c r="D21" s="112"/>
      <c r="E21" s="112"/>
      <c r="F21" s="112"/>
      <c r="G21" s="112"/>
      <c r="H21" s="112"/>
      <c r="I21" s="112"/>
    </row>
    <row r="22" spans="1:10" x14ac:dyDescent="0.25">
      <c r="A22" s="112"/>
      <c r="B22" s="112"/>
      <c r="C22" s="112"/>
      <c r="D22" s="112"/>
      <c r="E22" s="112"/>
      <c r="F22" s="112"/>
      <c r="G22" s="112"/>
      <c r="H22" s="112"/>
      <c r="I22" s="112"/>
    </row>
    <row r="23" spans="1:10" x14ac:dyDescent="0.25">
      <c r="A23" s="112"/>
      <c r="B23" s="112"/>
      <c r="C23" s="112"/>
      <c r="D23" s="112"/>
      <c r="E23" s="112"/>
      <c r="F23" s="112"/>
      <c r="G23" s="112"/>
      <c r="H23" s="112"/>
      <c r="I23" s="112"/>
    </row>
    <row r="24" spans="1:10" x14ac:dyDescent="0.25">
      <c r="A24" s="112"/>
      <c r="B24" s="112"/>
      <c r="C24" s="112"/>
      <c r="D24" s="112"/>
      <c r="E24" s="112"/>
      <c r="F24" s="112"/>
      <c r="G24" s="112"/>
      <c r="H24" s="112"/>
      <c r="I24" s="112"/>
    </row>
    <row r="25" spans="1:10" x14ac:dyDescent="0.25">
      <c r="A25" s="112"/>
      <c r="B25" s="112"/>
      <c r="C25" s="112"/>
      <c r="D25" s="112"/>
      <c r="E25" s="112"/>
      <c r="F25" s="112"/>
      <c r="G25" s="112"/>
      <c r="H25" s="112"/>
      <c r="I25" s="112"/>
    </row>
    <row r="26" spans="1:10" x14ac:dyDescent="0.25">
      <c r="A26" s="112"/>
      <c r="B26" s="112"/>
      <c r="C26" s="112"/>
      <c r="D26" s="112"/>
      <c r="E26" s="112"/>
      <c r="F26" s="112"/>
      <c r="G26" s="112"/>
      <c r="H26" s="112"/>
      <c r="I26" s="112"/>
    </row>
    <row r="27" spans="1:10" x14ac:dyDescent="0.25">
      <c r="A27" s="112"/>
      <c r="B27" s="112"/>
      <c r="C27" s="112"/>
      <c r="D27" s="112"/>
      <c r="E27" s="112"/>
      <c r="F27" s="112"/>
      <c r="G27" s="112"/>
      <c r="H27" s="112"/>
      <c r="I27" s="112"/>
    </row>
    <row r="28" spans="1:10" x14ac:dyDescent="0.25">
      <c r="A28" s="112"/>
      <c r="B28" s="112"/>
      <c r="C28" s="112"/>
      <c r="D28" s="112"/>
      <c r="E28" s="112"/>
      <c r="F28" s="112"/>
      <c r="G28" s="112"/>
      <c r="H28" s="112"/>
      <c r="I28" s="112"/>
    </row>
    <row r="29" spans="1:10" x14ac:dyDescent="0.25">
      <c r="A29" s="112"/>
      <c r="B29" s="112"/>
      <c r="C29" s="112"/>
      <c r="D29" s="112"/>
      <c r="E29" s="112"/>
      <c r="F29" s="112"/>
      <c r="G29" s="112"/>
      <c r="H29" s="112"/>
      <c r="I29" s="112"/>
    </row>
    <row r="30" spans="1:10" x14ac:dyDescent="0.25">
      <c r="A30" s="112"/>
      <c r="B30" s="112"/>
      <c r="C30" s="112"/>
      <c r="D30" s="112"/>
      <c r="E30" s="112"/>
      <c r="F30" s="112"/>
      <c r="G30" s="112"/>
      <c r="H30" s="112"/>
      <c r="I30" s="112"/>
    </row>
    <row r="31" spans="1:10" x14ac:dyDescent="0.25">
      <c r="A31" s="112"/>
      <c r="B31" s="112"/>
      <c r="C31" s="112"/>
      <c r="D31" s="112"/>
      <c r="E31" s="112"/>
      <c r="F31" s="112"/>
      <c r="G31" s="112"/>
      <c r="H31" s="112"/>
      <c r="I31" s="112"/>
    </row>
    <row r="32" spans="1:10" x14ac:dyDescent="0.25">
      <c r="A32" s="112"/>
      <c r="B32" s="112"/>
      <c r="C32" s="112"/>
      <c r="D32" s="112"/>
      <c r="E32" s="112"/>
      <c r="F32" s="112"/>
      <c r="G32" s="112"/>
      <c r="H32" s="112"/>
      <c r="I32" s="112"/>
    </row>
    <row r="33" spans="1:9" x14ac:dyDescent="0.25">
      <c r="A33" s="112"/>
      <c r="B33" s="112"/>
      <c r="C33" s="112"/>
      <c r="D33" s="112"/>
      <c r="E33" s="112"/>
      <c r="F33" s="112"/>
      <c r="G33" s="112"/>
      <c r="H33" s="112"/>
      <c r="I33" s="112"/>
    </row>
    <row r="34" spans="1:9" x14ac:dyDescent="0.25">
      <c r="A34" s="112"/>
      <c r="B34" s="112"/>
      <c r="C34" s="112"/>
      <c r="D34" s="112"/>
      <c r="E34" s="112"/>
      <c r="F34" s="112"/>
      <c r="G34" s="112"/>
      <c r="H34" s="112"/>
      <c r="I34" s="112"/>
    </row>
    <row r="35" spans="1:9" x14ac:dyDescent="0.25">
      <c r="A35" s="112"/>
      <c r="B35" s="112"/>
      <c r="C35" s="112"/>
      <c r="D35" s="112"/>
      <c r="E35" s="112"/>
      <c r="F35" s="112"/>
      <c r="G35" s="112"/>
      <c r="H35" s="112"/>
      <c r="I35" s="112"/>
    </row>
    <row r="36" spans="1:9" x14ac:dyDescent="0.25">
      <c r="A36" s="112"/>
      <c r="B36" s="112"/>
      <c r="C36" s="112"/>
      <c r="D36" s="112"/>
      <c r="E36" s="112"/>
      <c r="F36" s="112"/>
      <c r="G36" s="112"/>
      <c r="H36" s="112"/>
      <c r="I36" s="112"/>
    </row>
    <row r="37" spans="1:9" x14ac:dyDescent="0.25">
      <c r="A37" s="112"/>
      <c r="B37" s="112"/>
      <c r="C37" s="112"/>
      <c r="D37" s="112"/>
      <c r="E37" s="112"/>
      <c r="F37" s="112"/>
      <c r="G37" s="112"/>
      <c r="H37" s="112"/>
      <c r="I37" s="112"/>
    </row>
    <row r="38" spans="1:9" x14ac:dyDescent="0.25">
      <c r="A38" s="112"/>
      <c r="B38" s="112"/>
      <c r="C38" s="112"/>
      <c r="D38" s="112"/>
      <c r="E38" s="112"/>
      <c r="F38" s="112"/>
      <c r="G38" s="112"/>
      <c r="H38" s="112"/>
      <c r="I38" s="112"/>
    </row>
    <row r="39" spans="1:9" x14ac:dyDescent="0.25">
      <c r="A39" s="112"/>
      <c r="B39" s="112"/>
      <c r="C39" s="112"/>
      <c r="D39" s="112"/>
      <c r="E39" s="112"/>
      <c r="F39" s="112"/>
      <c r="G39" s="112"/>
      <c r="H39" s="112"/>
      <c r="I39" s="112"/>
    </row>
    <row r="40" spans="1:9" x14ac:dyDescent="0.25">
      <c r="A40" s="112"/>
      <c r="B40" s="112"/>
      <c r="C40" s="112"/>
      <c r="D40" s="112"/>
      <c r="E40" s="112"/>
      <c r="F40" s="112"/>
      <c r="G40" s="112"/>
      <c r="H40" s="112"/>
      <c r="I40" s="112"/>
    </row>
    <row r="41" spans="1:9" x14ac:dyDescent="0.25">
      <c r="A41" s="112"/>
      <c r="B41" s="112"/>
      <c r="C41" s="112"/>
      <c r="D41" s="112"/>
      <c r="E41" s="112"/>
      <c r="F41" s="112"/>
      <c r="G41" s="112"/>
      <c r="H41" s="112"/>
      <c r="I41" s="112"/>
    </row>
    <row r="42" spans="1:9" x14ac:dyDescent="0.25">
      <c r="A42" s="112"/>
      <c r="B42" s="112"/>
      <c r="C42" s="112"/>
      <c r="D42" s="112"/>
      <c r="E42" s="112"/>
      <c r="F42" s="112"/>
      <c r="G42" s="112"/>
      <c r="H42" s="112"/>
      <c r="I42" s="112"/>
    </row>
    <row r="43" spans="1:9" x14ac:dyDescent="0.25">
      <c r="A43" s="112"/>
      <c r="B43" s="112"/>
      <c r="C43" s="112"/>
      <c r="D43" s="112"/>
      <c r="E43" s="112"/>
      <c r="F43" s="112"/>
      <c r="G43" s="112"/>
      <c r="H43" s="112"/>
      <c r="I43" s="112"/>
    </row>
    <row r="44" spans="1:9" x14ac:dyDescent="0.25">
      <c r="A44" s="112"/>
      <c r="B44" s="112"/>
      <c r="C44" s="112"/>
      <c r="D44" s="112"/>
      <c r="E44" s="112"/>
      <c r="F44" s="112"/>
      <c r="G44" s="112"/>
      <c r="H44" s="112"/>
      <c r="I44" s="112"/>
    </row>
    <row r="45" spans="1:9" x14ac:dyDescent="0.25">
      <c r="A45" s="112"/>
      <c r="B45" s="112"/>
      <c r="C45" s="112"/>
      <c r="D45" s="112"/>
      <c r="E45" s="112"/>
      <c r="F45" s="112"/>
      <c r="G45" s="112"/>
      <c r="H45" s="112"/>
      <c r="I45" s="112"/>
    </row>
    <row r="46" spans="1:9" x14ac:dyDescent="0.25">
      <c r="A46" s="112"/>
      <c r="B46" s="112"/>
      <c r="C46" s="112"/>
      <c r="D46" s="112"/>
      <c r="E46" s="112"/>
      <c r="F46" s="112"/>
      <c r="G46" s="112"/>
      <c r="H46" s="112"/>
      <c r="I46" s="112"/>
    </row>
    <row r="47" spans="1:9" x14ac:dyDescent="0.25">
      <c r="A47" s="112"/>
      <c r="B47" s="112"/>
      <c r="C47" s="112"/>
      <c r="D47" s="112"/>
      <c r="E47" s="112"/>
      <c r="F47" s="112"/>
      <c r="G47" s="112"/>
      <c r="H47" s="112"/>
      <c r="I47" s="112"/>
    </row>
    <row r="48" spans="1:9" x14ac:dyDescent="0.25">
      <c r="A48" s="112"/>
      <c r="B48" s="112"/>
      <c r="C48" s="112"/>
      <c r="D48" s="112"/>
      <c r="E48" s="112"/>
      <c r="F48" s="112"/>
      <c r="G48" s="112"/>
      <c r="H48" s="112"/>
      <c r="I48" s="112"/>
    </row>
    <row r="49" spans="1:9" x14ac:dyDescent="0.25">
      <c r="A49" s="112"/>
      <c r="B49" s="112"/>
      <c r="C49" s="112"/>
      <c r="D49" s="112"/>
      <c r="E49" s="112"/>
      <c r="F49" s="112"/>
      <c r="G49" s="112"/>
      <c r="H49" s="112"/>
      <c r="I49" s="112"/>
    </row>
    <row r="50" spans="1:9" x14ac:dyDescent="0.25">
      <c r="A50" s="112"/>
      <c r="B50" s="112"/>
      <c r="C50" s="112"/>
      <c r="D50" s="112"/>
      <c r="E50" s="112"/>
      <c r="F50" s="112"/>
      <c r="G50" s="112"/>
      <c r="H50" s="112"/>
      <c r="I50" s="112"/>
    </row>
    <row r="51" spans="1:9" x14ac:dyDescent="0.25">
      <c r="A51" s="112"/>
      <c r="B51" s="112"/>
      <c r="C51" s="112"/>
      <c r="D51" s="112"/>
      <c r="E51" s="112"/>
      <c r="F51" s="112"/>
      <c r="G51" s="112"/>
      <c r="H51" s="112"/>
      <c r="I51" s="112"/>
    </row>
    <row r="52" spans="1:9" x14ac:dyDescent="0.25">
      <c r="A52" s="112"/>
      <c r="B52" s="112"/>
      <c r="C52" s="112"/>
      <c r="D52" s="112"/>
      <c r="E52" s="112"/>
      <c r="F52" s="112"/>
      <c r="G52" s="112"/>
      <c r="H52" s="112"/>
      <c r="I52" s="112"/>
    </row>
    <row r="53" spans="1:9" x14ac:dyDescent="0.25">
      <c r="A53" s="112"/>
      <c r="B53" s="112"/>
      <c r="C53" s="112"/>
      <c r="D53" s="112"/>
      <c r="E53" s="112"/>
      <c r="F53" s="112"/>
      <c r="G53" s="112"/>
      <c r="H53" s="112"/>
      <c r="I53" s="112"/>
    </row>
    <row r="54" spans="1:9" x14ac:dyDescent="0.25">
      <c r="A54" s="112"/>
      <c r="B54" s="112"/>
      <c r="C54" s="112"/>
      <c r="D54" s="112"/>
      <c r="E54" s="112"/>
      <c r="F54" s="112"/>
      <c r="G54" s="112"/>
      <c r="H54" s="112"/>
      <c r="I54" s="112"/>
    </row>
  </sheetData>
  <sheetProtection selectLockedCells="1"/>
  <customSheetViews>
    <customSheetView guid="{384CD568-4BF5-41C9-851F-4C9EA22E89B3}">
      <selection activeCell="J12" sqref="J12"/>
      <pageMargins left="0.70866141732283472" right="0.70866141732283472" top="0.74803149606299213" bottom="0.74803149606299213" header="0.31496062992125984" footer="0.31496062992125984"/>
      <pageSetup paperSize="9" scale="99" orientation="landscape" r:id="rId1"/>
    </customSheetView>
    <customSheetView guid="{867C32D8-09FC-4C3D-AB70-2F63D87F0E00}">
      <selection activeCell="J12" sqref="J12"/>
      <pageMargins left="0.70866141732283472" right="0.70866141732283472" top="0.74803149606299213" bottom="0.74803149606299213" header="0.31496062992125984" footer="0.31496062992125984"/>
      <pageSetup paperSize="9" scale="99" orientation="landscape" r:id="rId2"/>
    </customSheetView>
  </customSheetViews>
  <mergeCells count="2">
    <mergeCell ref="B2:I2"/>
    <mergeCell ref="B4:I4"/>
  </mergeCells>
  <pageMargins left="0.70866141732283472" right="0.70866141732283472" top="0.74803149606299213" bottom="0.74803149606299213" header="0.31496062992125984" footer="0.31496062992125984"/>
  <pageSetup paperSize="9" scale="9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Guidance Notes for Completion</vt:lpstr>
      <vt:lpstr>Table 1 Allowances</vt:lpstr>
      <vt:lpstr>Table 2 Support Services</vt:lpstr>
      <vt:lpstr>'Guidance Notes for Completion'!Print_Area</vt:lpstr>
      <vt:lpstr>'Table 1 Allowances'!Print_Area</vt:lpstr>
      <vt:lpstr>'Table 2 Support Services'!Print_Area</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dicksob</dc:creator>
  <cp:lastModifiedBy>Gary Walsh</cp:lastModifiedBy>
  <cp:lastPrinted>2018-05-10T08:39:41Z</cp:lastPrinted>
  <dcterms:created xsi:type="dcterms:W3CDTF">2008-05-22T09:39:54Z</dcterms:created>
  <dcterms:modified xsi:type="dcterms:W3CDTF">2026-05-05T11:05:22Z</dcterms:modified>
</cp:coreProperties>
</file>