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Q:\Internal Audit\Internal Audit\Temp Folder 110416\JH Income and Payroll files\JH PAYROLL May 2022\5. Payroll Members Allowances\Members Allowances June 2023\"/>
    </mc:Choice>
  </mc:AlternateContent>
  <xr:revisionPtr revIDLastSave="0" documentId="13_ncr:1_{BB9B39FF-2AA5-4CB0-A46B-602B3F68F165}" xr6:coauthVersionLast="47" xr6:coauthVersionMax="47" xr10:uidLastSave="{00000000-0000-0000-0000-000000000000}"/>
  <bookViews>
    <workbookView xWindow="-120" yWindow="-120" windowWidth="20730" windowHeight="11160" activeTab="2" xr2:uid="{00000000-000D-0000-FFFF-FFFF00000000}"/>
  </bookViews>
  <sheets>
    <sheet name="Guidance Notes for Completion" sheetId="1" r:id="rId1"/>
    <sheet name="Table 1 Allowances" sheetId="2" r:id="rId2"/>
    <sheet name="Table 2 Support Services" sheetId="4" r:id="rId3"/>
  </sheets>
  <definedNames>
    <definedName name="_xlnm.Print_Area" localSheetId="0">'Guidance Notes for Completion'!$A$1:$P$47</definedName>
    <definedName name="_xlnm.Print_Area" localSheetId="1">'Table 1 Allowances'!$A$1:$AF$82</definedName>
    <definedName name="_xlnm.Print_Area" localSheetId="2">'Table 2 Support Services'!$A$1:$J$20</definedName>
    <definedName name="Z_384CD568_4BF5_41C9_851F_4C9EA22E89B3_.wvu.PrintArea" localSheetId="0" hidden="1">'Guidance Notes for Completion'!$A$1:$P$47</definedName>
    <definedName name="Z_384CD568_4BF5_41C9_851F_4C9EA22E89B3_.wvu.PrintArea" localSheetId="1" hidden="1">'Table 1 Allowances'!$A$1:$AF$82</definedName>
    <definedName name="Z_384CD568_4BF5_41C9_851F_4C9EA22E89B3_.wvu.PrintArea" localSheetId="2" hidden="1">'Table 2 Support Services'!$A$1:$J$20</definedName>
    <definedName name="Z_3EDC081B_7DF3_45A6_8291_B706B0DCCBAC_.wvu.PrintArea" localSheetId="0" hidden="1">'Guidance Notes for Completion'!$A$1:$P$47</definedName>
    <definedName name="Z_867C32D8_09FC_4C3D_AB70_2F63D87F0E00_.wvu.PrintArea" localSheetId="0" hidden="1">'Guidance Notes for Completion'!$A$1:$P$47</definedName>
    <definedName name="Z_867C32D8_09FC_4C3D_AB70_2F63D87F0E00_.wvu.PrintArea" localSheetId="1" hidden="1">'Table 1 Allowances'!$A$1:$AF$82</definedName>
    <definedName name="Z_867C32D8_09FC_4C3D_AB70_2F63D87F0E00_.wvu.PrintArea" localSheetId="2" hidden="1">'Table 2 Support Services'!$A$1:$J$20</definedName>
  </definedNames>
  <calcPr calcId="191029"/>
  <customWorkbookViews>
    <customWorkbookView name="Lynne McCann - Personal View" guid="{867C32D8-09FC-4C3D-AB70-2F63D87F0E00}" mergeInterval="0" personalView="1" maximized="1" xWindow="1" yWindow="1" windowWidth="1241" windowHeight="674" activeSheetId="1"/>
    <customWorkbookView name="Lizanne Kennedy - Personal View" guid="{3EDC081B-7DF3-45A6-8291-B706B0DCCBAC}" mergeInterval="0" personalView="1" maximized="1" xWindow="1" yWindow="1" windowWidth="1276" windowHeight="794" activeSheetId="1" showComments="commIndAndComment"/>
    <customWorkbookView name="Kevin McGinn - Personal View" guid="{384CD568-4BF5-41C9-851F-4C9EA22E89B3}" mergeInterval="0" personalView="1" maximized="1" xWindow="1" yWindow="1" windowWidth="1600" windowHeight="67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7" i="2" l="1"/>
  <c r="S58" i="2"/>
  <c r="AB58" i="2"/>
  <c r="S59" i="2"/>
  <c r="AB59" i="2"/>
  <c r="S60" i="2"/>
  <c r="AB60" i="2"/>
  <c r="S61" i="2"/>
  <c r="AB61" i="2"/>
  <c r="S62" i="2"/>
  <c r="AB62" i="2"/>
  <c r="S63" i="2"/>
  <c r="AB63" i="2"/>
  <c r="S64" i="2"/>
  <c r="AB64" i="2"/>
  <c r="S65" i="2"/>
  <c r="AB65" i="2"/>
  <c r="S66" i="2"/>
  <c r="AB66" i="2"/>
  <c r="S67" i="2"/>
  <c r="AB67" i="2"/>
  <c r="S68" i="2"/>
  <c r="AB68" i="2"/>
  <c r="S69" i="2"/>
  <c r="AB69" i="2"/>
  <c r="S70" i="2"/>
  <c r="AB70" i="2"/>
  <c r="S71" i="2"/>
  <c r="AB71" i="2"/>
  <c r="C91" i="2"/>
  <c r="C13" i="2"/>
  <c r="C14" i="2" s="1"/>
  <c r="C15" i="2" s="1"/>
  <c r="AB78" i="2"/>
  <c r="AB77" i="2"/>
  <c r="AB76" i="2"/>
  <c r="AB75" i="2"/>
  <c r="AB74" i="2"/>
  <c r="AB73" i="2"/>
  <c r="AB72" i="2"/>
  <c r="S78" i="2"/>
  <c r="S77" i="2"/>
  <c r="S76" i="2"/>
  <c r="S75" i="2"/>
  <c r="S74" i="2"/>
  <c r="S73" i="2"/>
  <c r="S72" i="2"/>
  <c r="S79" i="2" l="1"/>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AB79" i="2"/>
  <c r="AB92" i="2"/>
  <c r="AB93" i="2"/>
  <c r="AB94" i="2"/>
  <c r="AB95" i="2"/>
  <c r="AB96" i="2"/>
  <c r="AB97" i="2"/>
  <c r="AB91" i="2"/>
  <c r="AB50" i="2"/>
  <c r="AB51" i="2"/>
  <c r="AB52" i="2"/>
  <c r="AB53" i="2"/>
  <c r="AB54" i="2"/>
  <c r="AB55" i="2"/>
  <c r="AB56" i="2"/>
  <c r="AB40" i="2"/>
  <c r="AB41" i="2"/>
  <c r="AB42" i="2"/>
  <c r="AB43" i="2"/>
  <c r="AB44" i="2"/>
  <c r="AB45" i="2"/>
  <c r="AB46" i="2"/>
  <c r="AB47" i="2"/>
  <c r="AB48" i="2"/>
  <c r="AB49" i="2"/>
  <c r="AB23" i="2"/>
  <c r="AB24" i="2"/>
  <c r="AB25" i="2"/>
  <c r="AB26" i="2"/>
  <c r="AB27" i="2"/>
  <c r="AB28" i="2"/>
  <c r="AB29" i="2"/>
  <c r="AB30" i="2"/>
  <c r="AB31" i="2"/>
  <c r="AB32" i="2"/>
  <c r="AB33" i="2"/>
  <c r="AB34" i="2"/>
  <c r="AB35" i="2"/>
  <c r="AB36" i="2"/>
  <c r="AB37" i="2"/>
  <c r="AB38" i="2"/>
  <c r="AB39" i="2"/>
  <c r="AB14" i="2"/>
  <c r="AB15" i="2"/>
  <c r="AB16" i="2"/>
  <c r="AB17" i="2"/>
  <c r="AB18" i="2"/>
  <c r="AB19" i="2"/>
  <c r="AB20" i="2"/>
  <c r="AB21" i="2"/>
  <c r="AB22" i="2"/>
  <c r="AB13" i="2"/>
  <c r="E18" i="4"/>
  <c r="Z99" i="2"/>
  <c r="X99" i="2"/>
  <c r="V99" i="2"/>
  <c r="Z81" i="2"/>
  <c r="X81" i="2"/>
  <c r="V81" i="2"/>
  <c r="AD81" i="2"/>
  <c r="AD103" i="2" s="1"/>
  <c r="Q81" i="2"/>
  <c r="Q103" i="2" s="1"/>
  <c r="O81" i="2"/>
  <c r="O103" i="2" s="1"/>
  <c r="M81" i="2"/>
  <c r="M103" i="2" s="1"/>
  <c r="K103" i="2"/>
  <c r="C92" i="2"/>
  <c r="C93" i="2" s="1"/>
  <c r="C94" i="2" s="1"/>
  <c r="C95" i="2" s="1"/>
  <c r="C96" i="2" s="1"/>
  <c r="C97" i="2" s="1"/>
  <c r="V103" i="2" l="1"/>
  <c r="Z103" i="2"/>
  <c r="X103" i="2"/>
  <c r="AB99" i="2"/>
  <c r="AB81" i="2"/>
  <c r="C16" i="2"/>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S81" i="2"/>
  <c r="S103" i="2" s="1"/>
  <c r="C57" i="2" l="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AB103" i="2"/>
</calcChain>
</file>

<file path=xl/sharedStrings.xml><?xml version="1.0" encoding="utf-8"?>
<sst xmlns="http://schemas.openxmlformats.org/spreadsheetml/2006/main" count="204" uniqueCount="154">
  <si>
    <t>Basic Allowance</t>
  </si>
  <si>
    <t>£</t>
  </si>
  <si>
    <t>Special Responsibility Allowance</t>
  </si>
  <si>
    <t>Table 2</t>
  </si>
  <si>
    <t>General</t>
  </si>
  <si>
    <t>Background</t>
  </si>
  <si>
    <t>1.</t>
  </si>
  <si>
    <t>2.</t>
  </si>
  <si>
    <t>3.</t>
  </si>
  <si>
    <t>Contact:</t>
  </si>
  <si>
    <t>4.</t>
  </si>
  <si>
    <t>5.</t>
  </si>
  <si>
    <t>7.</t>
  </si>
  <si>
    <t>8.</t>
  </si>
  <si>
    <t>Amount</t>
  </si>
  <si>
    <t>COUNCIL NAME</t>
  </si>
  <si>
    <t xml:space="preserve">Figures for Basic and Special Responsibility Allowances (SRA) should be gross i.e. before tax and exclude any on-costs such as employer's contributions. </t>
  </si>
  <si>
    <t>6.</t>
  </si>
  <si>
    <t xml:space="preserve">Guidance Notes </t>
  </si>
  <si>
    <t>Initials</t>
  </si>
  <si>
    <t>Surname</t>
  </si>
  <si>
    <t>No.</t>
  </si>
  <si>
    <t>Mileage Allowance</t>
  </si>
  <si>
    <t>Dependants' Carers Allowance</t>
  </si>
  <si>
    <t>Overall Total</t>
  </si>
  <si>
    <t>Total</t>
  </si>
  <si>
    <t>Chairperson/ Mayor Allowance</t>
  </si>
  <si>
    <t>Vice Chairperson/ Deputy Mayor Allowance</t>
  </si>
  <si>
    <t>Basic and Special Responsibility Allowances</t>
  </si>
  <si>
    <t>Courses/ Conferences/Visits</t>
  </si>
  <si>
    <t>Support Service</t>
  </si>
  <si>
    <t>General Secretarial Services</t>
  </si>
  <si>
    <t>The name of each member receiving an allowance should be stated and all figures should be rounded to the nearest whole pound.</t>
  </si>
  <si>
    <t>In this guidance note the term Chairperson means Chairperson/Vice Chairperson and Mayor/Deputy Mayor.</t>
  </si>
  <si>
    <t>9.</t>
  </si>
  <si>
    <t>Chairperson Allowances</t>
  </si>
  <si>
    <t>10.</t>
  </si>
  <si>
    <t>11.</t>
  </si>
  <si>
    <t>Total Personal Allowances</t>
  </si>
  <si>
    <t>Total Travel and Subsistence</t>
  </si>
  <si>
    <t>Only personal allowances payable to each Chairperson should be recorded.  Expenses such as hosting a dinner or Chairperson contributions should not be included as these are council expenses.</t>
  </si>
  <si>
    <t>Details</t>
  </si>
  <si>
    <t>COUNCIL NAME:</t>
  </si>
  <si>
    <r>
      <t>Public Transport and Other Travel</t>
    </r>
    <r>
      <rPr>
        <b/>
        <sz val="12"/>
        <color theme="1"/>
        <rFont val="Arial"/>
        <family val="2"/>
      </rPr>
      <t xml:space="preserve"> Incidentals</t>
    </r>
  </si>
  <si>
    <t>Other Costs not covered above (&gt;£1,000 - such as providing business cards, council headed paper, etc)</t>
  </si>
  <si>
    <t xml:space="preserve">Total Travel and Subsistence </t>
  </si>
  <si>
    <t>Public Transport and Other Travel Incidentals</t>
  </si>
  <si>
    <r>
      <t>Subsistence (</t>
    </r>
    <r>
      <rPr>
        <b/>
        <sz val="8"/>
        <rFont val="Arial"/>
        <family val="2"/>
      </rPr>
      <t>including accommodation</t>
    </r>
    <r>
      <rPr>
        <b/>
        <sz val="10"/>
        <rFont val="Arial"/>
        <family val="2"/>
      </rPr>
      <t>)</t>
    </r>
  </si>
  <si>
    <r>
      <t xml:space="preserve">Subsistence </t>
    </r>
    <r>
      <rPr>
        <b/>
        <sz val="8"/>
        <rFont val="Arial"/>
        <family val="2"/>
      </rPr>
      <t xml:space="preserve"> (including accommodation)</t>
    </r>
  </si>
  <si>
    <t>12.</t>
  </si>
  <si>
    <t>Communications and Support</t>
  </si>
  <si>
    <r>
      <t xml:space="preserve">Courses/ Conferences/ Visits
</t>
    </r>
    <r>
      <rPr>
        <sz val="8"/>
        <color theme="1"/>
        <rFont val="Arial"/>
        <family val="2"/>
      </rPr>
      <t>(Such as registration / joining fees)</t>
    </r>
  </si>
  <si>
    <t>Other Costs</t>
  </si>
  <si>
    <t xml:space="preserve">Table 1 - Individual Councillors' Allowances </t>
  </si>
  <si>
    <t>Table 2 - Councillors' Support Services</t>
  </si>
  <si>
    <r>
      <t xml:space="preserve">Costs above £1,000 per support service incurred by the council to support councillors in carrying out council duties not covered in other categories in Table 2 should be specified and detailed under Other Costs.  This information is collated at council level and there is no requirement for the costs to be attributed to individual councillors. </t>
    </r>
    <r>
      <rPr>
        <strike/>
        <sz val="12"/>
        <color theme="1"/>
        <rFont val="Arial"/>
        <family val="2"/>
      </rPr>
      <t xml:space="preserve">  </t>
    </r>
  </si>
  <si>
    <r>
      <t xml:space="preserve">Contact: </t>
    </r>
    <r>
      <rPr>
        <b/>
        <sz val="12"/>
        <rFont val="Wingdings"/>
        <charset val="2"/>
      </rPr>
      <t>*</t>
    </r>
    <r>
      <rPr>
        <b/>
        <sz val="12"/>
        <rFont val="Calibri"/>
        <family val="2"/>
      </rPr>
      <t xml:space="preserve"> lynne.mccann@communities-ni.gov.uk </t>
    </r>
    <r>
      <rPr>
        <sz val="12"/>
        <rFont val="Calibri"/>
        <family val="2"/>
      </rPr>
      <t>|</t>
    </r>
    <r>
      <rPr>
        <b/>
        <sz val="12"/>
        <rFont val="Calibri"/>
        <family val="2"/>
      </rPr>
      <t xml:space="preserve"> </t>
    </r>
    <r>
      <rPr>
        <b/>
        <sz val="12"/>
        <rFont val="Wingdings"/>
        <charset val="2"/>
      </rPr>
      <t>(</t>
    </r>
    <r>
      <rPr>
        <b/>
        <sz val="12"/>
        <rFont val="Calibri"/>
        <family val="2"/>
      </rPr>
      <t xml:space="preserve"> Tel: </t>
    </r>
    <r>
      <rPr>
        <sz val="12"/>
        <rFont val="Calibri"/>
        <family val="2"/>
      </rPr>
      <t>(028) 9082 3380</t>
    </r>
    <r>
      <rPr>
        <sz val="12"/>
        <color rgb="FF1F497D"/>
        <rFont val="Calibri"/>
        <family val="2"/>
      </rPr>
      <t xml:space="preserve"> </t>
    </r>
    <r>
      <rPr>
        <sz val="12"/>
        <rFont val="Calibri"/>
        <family val="2"/>
      </rPr>
      <t xml:space="preserve">| </t>
    </r>
    <r>
      <rPr>
        <b/>
        <sz val="12"/>
        <rFont val="Wingdings"/>
        <charset val="2"/>
      </rPr>
      <t>(</t>
    </r>
    <r>
      <rPr>
        <b/>
        <sz val="12"/>
        <rFont val="Calibri"/>
        <family val="2"/>
      </rPr>
      <t xml:space="preserve"> DD:</t>
    </r>
    <r>
      <rPr>
        <sz val="12"/>
        <rFont val="Calibri"/>
        <family val="2"/>
      </rPr>
      <t xml:space="preserve"> 39380</t>
    </r>
  </si>
  <si>
    <t>Table 1</t>
  </si>
  <si>
    <r>
      <t>Councils are statutorily obligated, in accordance with the above Regulations, to publish a Scheme of Allowances for the payment of allowances to councillors and committee members.  At the end of each year councils are also obligated to publish details of the amounts of allowances paid to each councillor and committee member.  This return provides a standard format for those details to be recorded thus allowing comparisons of councillor allowances within a council and also between councils.  Currently legislation does not obligate the publishing of allowances paid by councils on behalf of councillors or committee members '</t>
    </r>
    <r>
      <rPr>
        <i/>
        <sz val="12"/>
        <rFont val="Arial"/>
        <family val="2"/>
      </rPr>
      <t xml:space="preserve">incurred allowances'  </t>
    </r>
    <r>
      <rPr>
        <sz val="12"/>
        <rFont val="Arial"/>
        <family val="2"/>
      </rPr>
      <t xml:space="preserve">(e.g. where a council pays a hotel bill on behalf of a councillor). </t>
    </r>
    <r>
      <rPr>
        <i/>
        <sz val="12"/>
        <rFont val="Arial"/>
        <family val="2"/>
      </rPr>
      <t xml:space="preserve"> </t>
    </r>
    <r>
      <rPr>
        <sz val="12"/>
        <rFont val="Arial"/>
        <family val="2"/>
      </rPr>
      <t xml:space="preserve">However the Department believes all details are relevant and therefore, prior to there being a statutory obligation to publish this information, would encourage councils to publish this information.  </t>
    </r>
  </si>
  <si>
    <t>Lynne McCann| Local Government and Housing Regulation Division | Department for Communities</t>
  </si>
  <si>
    <t>This should include telephone equipment, IT equipment and Broadband, etc. as provided by the council.</t>
  </si>
  <si>
    <t>N.B. Records travel &amp; subsistence expenditure paid to councillor and incurred by council on behalf of councillor</t>
  </si>
  <si>
    <t>N.B. Records travel &amp; subsistence expenditure paid to committee member and incurred by council on behalf of committee member</t>
  </si>
  <si>
    <t>Table 1 should reflect all allowances. Where councils decide not to publish 'incurrred allowances' the note above the travel and subsistence allowances for councillors and the note above the travel and subsistence allowances for committee members should be amended stating that these are not included.</t>
  </si>
  <si>
    <r>
      <t xml:space="preserve">Support costs are for secretarial and administration costs and should </t>
    </r>
    <r>
      <rPr>
        <u/>
        <sz val="12"/>
        <rFont val="Arial"/>
        <family val="2"/>
      </rPr>
      <t>not</t>
    </r>
    <r>
      <rPr>
        <sz val="12"/>
        <rFont val="Arial"/>
        <family val="2"/>
      </rPr>
      <t xml:space="preserve"> include costs for the Office of the Northern Ireland Public Service Ombudsman or membership and subscription costs.</t>
    </r>
  </si>
  <si>
    <r>
      <rPr>
        <b/>
        <sz val="12"/>
        <color theme="1"/>
        <rFont val="Arial"/>
        <family val="2"/>
      </rPr>
      <t xml:space="preserve">Table 1 </t>
    </r>
    <r>
      <rPr>
        <sz val="12"/>
        <color theme="1"/>
        <rFont val="Arial"/>
        <family val="2"/>
      </rPr>
      <t>records all individual councillor and committee member allowances.    Where councils decide not to publish '</t>
    </r>
    <r>
      <rPr>
        <i/>
        <sz val="12"/>
        <color theme="1"/>
        <rFont val="Arial"/>
        <family val="2"/>
      </rPr>
      <t>incurrred allowances'</t>
    </r>
    <r>
      <rPr>
        <sz val="12"/>
        <color theme="1"/>
        <rFont val="Arial"/>
        <family val="2"/>
      </rPr>
      <t xml:space="preserve"> it should state on the table that these are not included. </t>
    </r>
    <r>
      <rPr>
        <b/>
        <sz val="12"/>
        <color theme="1"/>
        <rFont val="Arial"/>
        <family val="2"/>
      </rPr>
      <t xml:space="preserve">
Table 2</t>
    </r>
    <r>
      <rPr>
        <sz val="12"/>
        <color theme="1"/>
        <rFont val="Arial"/>
        <family val="2"/>
      </rPr>
      <t xml:space="preserve"> records all council collective councillor support services costs such as IT costs.  Councils are currently not obligated to publish this data, however councils are encouraged for transparency to publish this information.  </t>
    </r>
    <r>
      <rPr>
        <b/>
        <sz val="12"/>
        <color theme="1"/>
        <rFont val="Arial"/>
        <family val="2"/>
      </rPr>
      <t xml:space="preserve">
</t>
    </r>
    <r>
      <rPr>
        <sz val="12"/>
        <color theme="1"/>
        <rFont val="Arial"/>
        <family val="2"/>
      </rPr>
      <t xml:space="preserve">Guidance on completion of the tables is provided below.  If you have difficulty in completing the tables or need clarification on any item, please use the contact details below.                  </t>
    </r>
  </si>
  <si>
    <t xml:space="preserve">Courses/Conferences/Visits should only include costs for registration fees and other non T&amp;S costs.  All accommodation, subsistence and travel costs should be recorded under appropriate columns in Table 1.  </t>
  </si>
  <si>
    <r>
      <t>All travel costs, excluding mileage allowance, should be recorded under the heading Public Transport and Other Travel Incidentals.  This should include flights and items such as toll payments or car parking as well as travel related to councillors attendance at conferences and courses.</t>
    </r>
    <r>
      <rPr>
        <b/>
        <sz val="12"/>
        <color theme="1"/>
        <rFont val="Arial"/>
        <family val="2"/>
      </rPr>
      <t xml:space="preserve"> </t>
    </r>
    <r>
      <rPr>
        <sz val="12"/>
        <color theme="1"/>
        <rFont val="Arial"/>
        <family val="2"/>
      </rPr>
      <t xml:space="preserve"> </t>
    </r>
    <r>
      <rPr>
        <b/>
        <sz val="12"/>
        <color theme="1"/>
        <rFont val="Arial"/>
        <family val="2"/>
      </rPr>
      <t/>
    </r>
  </si>
  <si>
    <t>https://www.communities-ni.gov.uk/publications/circular-lg-232019-councillors-allowances-guidance-district-councils-northern-ireland</t>
  </si>
  <si>
    <t xml:space="preserve">A council may not pay more than one SRA to a councillor as stated in regulation 5 of the Local Government (Payments to Councillors) Regulations (Northern Ireland) 2019 .  Any Chairperson Allowance arrangement should be considered totally separate from SRA arrangements. </t>
  </si>
  <si>
    <t xml:space="preserve">Travel &amp; Subsistence for Chairpersons should be treated in the same manner as all other councillor travel and subsistence allowances and should be included as applicable under 'Mileage Allowance', 'Public Transport and Other Travel Incidentials, and 'Subsistence'. </t>
  </si>
  <si>
    <t>Causeway Exchange | 1-7 Bedford Street| Belfast| BT2 7EG</t>
  </si>
  <si>
    <r>
      <t xml:space="preserve">Record of Councillors' </t>
    </r>
    <r>
      <rPr>
        <b/>
        <sz val="12"/>
        <color theme="1"/>
        <rFont val="Arial"/>
        <family val="2"/>
      </rPr>
      <t xml:space="preserve">and Committee Members' </t>
    </r>
    <r>
      <rPr>
        <b/>
        <sz val="12"/>
        <rFont val="Arial"/>
        <family val="2"/>
      </rPr>
      <t>Allowances funded by Council relating to the period 2022/2023</t>
    </r>
  </si>
  <si>
    <r>
      <t xml:space="preserve">The following records allowances for </t>
    </r>
    <r>
      <rPr>
        <sz val="10"/>
        <color theme="1"/>
        <rFont val="Arial"/>
        <family val="2"/>
      </rPr>
      <t>2022/23, paid under Part 3 of the Local Government Finance Act (NI) 2011 and the Local Government (Payments to Councillors) Regulations (Northern Ireland) 2019</t>
    </r>
    <r>
      <rPr>
        <i/>
        <sz val="10"/>
        <rFont val="Arial"/>
        <family val="2"/>
      </rPr>
      <t>.</t>
    </r>
    <r>
      <rPr>
        <sz val="8"/>
        <rFont val="Arial"/>
        <family val="2"/>
      </rPr>
      <t xml:space="preserve"> </t>
    </r>
    <r>
      <rPr>
        <sz val="10"/>
        <rFont val="Arial"/>
        <family val="2"/>
      </rPr>
      <t xml:space="preserve"> Allowances paid directly to councillors by other bodies, such as by Policing &amp; Community Support Services, which are not made under this legislation are not included, </t>
    </r>
    <r>
      <rPr>
        <sz val="10"/>
        <color theme="1"/>
        <rFont val="Arial"/>
        <family val="2"/>
      </rPr>
      <t>even where councillors are representing the Council.</t>
    </r>
  </si>
  <si>
    <r>
      <t xml:space="preserve">Dates of Office
</t>
    </r>
    <r>
      <rPr>
        <b/>
        <sz val="8"/>
        <rFont val="Arial"/>
        <family val="2"/>
      </rPr>
      <t>(to be completed if not councillor for full year - e.g. 01/06/2022 to 30/09/2022)</t>
    </r>
  </si>
  <si>
    <r>
      <t>The following amounts were paid to Committee Members (who are not councillors) by way of allowances in 2022/2023</t>
    </r>
    <r>
      <rPr>
        <sz val="10"/>
        <color rgb="FFFF0000"/>
        <rFont val="Arial"/>
        <family val="2"/>
      </rPr>
      <t>.</t>
    </r>
  </si>
  <si>
    <t>Record of Councillors' Support Services funded by Council relating to the period 2022/2023</t>
  </si>
  <si>
    <r>
      <t xml:space="preserve">RECORD OF COUNCILLORS' </t>
    </r>
    <r>
      <rPr>
        <b/>
        <sz val="12"/>
        <color theme="1"/>
        <rFont val="Arial"/>
        <family val="2"/>
      </rPr>
      <t>AND COMMITTEE MEMBERS'</t>
    </r>
    <r>
      <rPr>
        <b/>
        <sz val="12"/>
        <rFont val="Arial"/>
        <family val="2"/>
      </rPr>
      <t xml:space="preserve"> ALLOWANCES FUNDED BY COUNCIL 2022/2023</t>
    </r>
  </si>
  <si>
    <t xml:space="preserve">This annual return seeks details of allowances funded by the council under Part 3 of the Local Government Finance Act (Northern Ireland) 2011 and the Local Government (Payments to Councillors) Regulations (Northern Ireland) 2019, during the 2022/2023 financial year. Only allowances funded under Part 3 of the above Act should be included in this return.   Circular LG 23/2019 provides detailed guidance issued by the Department on councillors allowances and is available at the following link:-      </t>
  </si>
  <si>
    <t xml:space="preserve">The Council web link for the published tables for 2022/2023 and the web link for the Council Scheme of Allowances for 2023/2024 should be forwarded to Lynne McCann (email:lynne.mccann@communities-ni.gov.uk) and copied to Kevin McGinn (email: kevin.mcginn@communities-ni.gov.uk). </t>
  </si>
  <si>
    <t>All figures in this table should reflect members' entitlement for the financial year 2022/2023 regardless of when the payments were actually made e.g. if a payment was made in April 2023 for 2022/2023 entitlement, that figure should be included but payments made in April 2022 for a 2021/2022 entitlement should not be included.</t>
  </si>
  <si>
    <r>
      <t xml:space="preserve">Allowances for the period of time served by </t>
    </r>
    <r>
      <rPr>
        <u/>
        <sz val="12"/>
        <rFont val="Arial"/>
        <family val="2"/>
      </rPr>
      <t>all</t>
    </r>
    <r>
      <rPr>
        <sz val="12"/>
        <rFont val="Arial"/>
        <family val="2"/>
      </rPr>
      <t xml:space="preserve"> Chairpersons during the 2022/2023 financial year should be included. </t>
    </r>
  </si>
  <si>
    <t>J</t>
  </si>
  <si>
    <t>Boyle</t>
  </si>
  <si>
    <t>A</t>
  </si>
  <si>
    <t>Dobbins</t>
  </si>
  <si>
    <t>S</t>
  </si>
  <si>
    <t>Carr</t>
  </si>
  <si>
    <t>P</t>
  </si>
  <si>
    <t>Fleming</t>
  </si>
  <si>
    <t>M</t>
  </si>
  <si>
    <t>Reilly</t>
  </si>
  <si>
    <t>Devenney</t>
  </si>
  <si>
    <t>Logue</t>
  </si>
  <si>
    <t>Cusack</t>
  </si>
  <si>
    <t>B</t>
  </si>
  <si>
    <t>Tierney</t>
  </si>
  <si>
    <t>D</t>
  </si>
  <si>
    <t>Bresland</t>
  </si>
  <si>
    <t>Hussey</t>
  </si>
  <si>
    <t>Kelly</t>
  </si>
  <si>
    <t>K</t>
  </si>
  <si>
    <t>McGuire</t>
  </si>
  <si>
    <t>R</t>
  </si>
  <si>
    <t>McHugh</t>
  </si>
  <si>
    <t>G</t>
  </si>
  <si>
    <t>Donnelly</t>
  </si>
  <si>
    <t>Duffy</t>
  </si>
  <si>
    <t>Gallagher</t>
  </si>
  <si>
    <t>C</t>
  </si>
  <si>
    <t>Jackson</t>
  </si>
  <si>
    <t>H</t>
  </si>
  <si>
    <t>McClintock</t>
  </si>
  <si>
    <t>McKeever</t>
  </si>
  <si>
    <t xml:space="preserve">D </t>
  </si>
  <si>
    <t xml:space="preserve">G </t>
  </si>
  <si>
    <t>Warke</t>
  </si>
  <si>
    <t>McCready</t>
  </si>
  <si>
    <t>Barr</t>
  </si>
  <si>
    <t xml:space="preserve">Barr </t>
  </si>
  <si>
    <t>Guy</t>
  </si>
  <si>
    <t>Ferguson</t>
  </si>
  <si>
    <t>Farrell</t>
  </si>
  <si>
    <t xml:space="preserve">P </t>
  </si>
  <si>
    <t>McKinney</t>
  </si>
  <si>
    <t>Kerrigan</t>
  </si>
  <si>
    <t>Harkin</t>
  </si>
  <si>
    <t>Mooney</t>
  </si>
  <si>
    <t>Edwards</t>
  </si>
  <si>
    <t>E</t>
  </si>
  <si>
    <t>Doyle</t>
  </si>
  <si>
    <t>O'Neill</t>
  </si>
  <si>
    <t>Heaney</t>
  </si>
  <si>
    <t>L</t>
  </si>
  <si>
    <t>Seenoi Barr</t>
  </si>
  <si>
    <t>McGinley</t>
  </si>
  <si>
    <t>McGowan</t>
  </si>
  <si>
    <t>Thompson</t>
  </si>
  <si>
    <t>Norris</t>
  </si>
  <si>
    <t>N</t>
  </si>
  <si>
    <t>McMorris</t>
  </si>
  <si>
    <t xml:space="preserve">Telephone Lines / Telephone Allowances / Broadband / IT Consumables &amp; Equipment </t>
  </si>
  <si>
    <t>Stationary, Newspapers, Postage</t>
  </si>
  <si>
    <t>Conference Fees / Training Courses</t>
  </si>
  <si>
    <t>Car Parking Spaces, Other Costs.</t>
  </si>
  <si>
    <t>Ramsey</t>
  </si>
  <si>
    <t>01/04/22 to 01/12/22</t>
  </si>
  <si>
    <t>09/06/22 to 31/03/23</t>
  </si>
  <si>
    <t>01/12/22 to 31/03/23</t>
  </si>
  <si>
    <t>19/12/22 to 31/03/23</t>
  </si>
  <si>
    <t>01/04/22 to 14/12/22</t>
  </si>
  <si>
    <t>01/04/22 to 22/05/22</t>
  </si>
  <si>
    <t>01/04/22 to 09/09/22</t>
  </si>
  <si>
    <t>31/10/22 to 31/03/23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</si>
</sst>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39" x14ac:knownFonts="1">
    <font>
      <sz val="10"/>
      <name val="Arial"/>
    </font>
    <font>
      <sz val="12"/>
      <color theme="1"/>
      <name val="Arial"/>
      <family val="2"/>
    </font>
    <font>
      <sz val="10"/>
      <name val="Arial"/>
      <family val="2"/>
    </font>
    <font>
      <b/>
      <sz val="10"/>
      <name val="Arial"/>
      <family val="2"/>
    </font>
    <font>
      <sz val="16"/>
      <name val="Arial"/>
      <family val="2"/>
    </font>
    <font>
      <sz val="10"/>
      <name val="Arial"/>
      <family val="2"/>
    </font>
    <font>
      <sz val="8"/>
      <name val="Arial"/>
      <family val="2"/>
    </font>
    <font>
      <b/>
      <sz val="12"/>
      <name val="Arial"/>
      <family val="2"/>
    </font>
    <font>
      <sz val="12"/>
      <name val="Arial"/>
      <family val="2"/>
    </font>
    <font>
      <u/>
      <sz val="10"/>
      <color indexed="12"/>
      <name val="Arial"/>
      <family val="2"/>
    </font>
    <font>
      <b/>
      <sz val="14"/>
      <name val="Arial"/>
      <family val="2"/>
    </font>
    <font>
      <u/>
      <sz val="12"/>
      <name val="Arial"/>
      <family val="2"/>
    </font>
    <font>
      <sz val="12"/>
      <name val="Arial"/>
      <family val="2"/>
    </font>
    <font>
      <sz val="6.5"/>
      <color indexed="10"/>
      <name val="Arial"/>
      <family val="2"/>
    </font>
    <font>
      <b/>
      <sz val="12"/>
      <color indexed="8"/>
      <name val="Arial"/>
      <family val="2"/>
    </font>
    <font>
      <b/>
      <sz val="8"/>
      <color indexed="8"/>
      <name val="Arial"/>
      <family val="2"/>
    </font>
    <font>
      <b/>
      <u/>
      <sz val="12"/>
      <name val="Arial"/>
      <family val="2"/>
    </font>
    <font>
      <b/>
      <sz val="12"/>
      <color indexed="8"/>
      <name val="Arial"/>
      <family val="2"/>
    </font>
    <font>
      <sz val="5"/>
      <color indexed="8"/>
      <name val="Arial"/>
      <family val="2"/>
    </font>
    <font>
      <u/>
      <sz val="10"/>
      <name val="Arial"/>
      <family val="2"/>
    </font>
    <font>
      <sz val="10"/>
      <color rgb="FFFF0000"/>
      <name val="Arial"/>
      <family val="2"/>
    </font>
    <font>
      <sz val="10"/>
      <color theme="1"/>
      <name val="Arial"/>
      <family val="2"/>
    </font>
    <font>
      <b/>
      <sz val="12"/>
      <color theme="1"/>
      <name val="Arial"/>
      <family val="2"/>
    </font>
    <font>
      <sz val="12"/>
      <color theme="1"/>
      <name val="Arial"/>
      <family val="2"/>
    </font>
    <font>
      <strike/>
      <sz val="12"/>
      <color theme="1"/>
      <name val="Arial"/>
      <family val="2"/>
    </font>
    <font>
      <b/>
      <sz val="8"/>
      <name val="Arial"/>
      <family val="2"/>
    </font>
    <font>
      <sz val="8"/>
      <color theme="1"/>
      <name val="Arial"/>
      <family val="2"/>
    </font>
    <font>
      <i/>
      <sz val="12"/>
      <color theme="1"/>
      <name val="Arial"/>
      <family val="2"/>
    </font>
    <font>
      <i/>
      <sz val="12"/>
      <name val="Arial"/>
      <family val="2"/>
    </font>
    <font>
      <b/>
      <sz val="12"/>
      <name val="Calibri"/>
      <family val="2"/>
    </font>
    <font>
      <sz val="12"/>
      <name val="Calibri"/>
      <family val="2"/>
    </font>
    <font>
      <b/>
      <sz val="12"/>
      <name val="Wingdings"/>
      <charset val="2"/>
    </font>
    <font>
      <sz val="12"/>
      <color rgb="FF1F497D"/>
      <name val="Calibri"/>
      <family val="2"/>
    </font>
    <font>
      <sz val="12"/>
      <color indexed="8"/>
      <name val="Arial"/>
      <family val="2"/>
    </font>
    <font>
      <b/>
      <i/>
      <sz val="10"/>
      <color theme="1" tint="0.249977111117893"/>
      <name val="Arial"/>
      <family val="2"/>
    </font>
    <font>
      <b/>
      <i/>
      <sz val="9"/>
      <color theme="1" tint="0.249977111117893"/>
      <name val="Arial"/>
      <family val="2"/>
    </font>
    <font>
      <sz val="9"/>
      <name val="Arial"/>
      <family val="2"/>
    </font>
    <font>
      <i/>
      <sz val="10"/>
      <name val="Arial"/>
      <family val="2"/>
    </font>
    <font>
      <sz val="8"/>
      <name val="Arial"/>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
        <color theme="0" tint="-0.14996795556505021"/>
      </bottom>
      <diagonal/>
    </border>
    <border>
      <left/>
      <right/>
      <top style="medium">
        <color theme="0" tint="-0.14996795556505021"/>
      </top>
      <bottom style="medium">
        <color theme="0" tint="-0.14996795556505021"/>
      </bottom>
      <diagonal/>
    </border>
    <border>
      <left/>
      <right/>
      <top style="medium">
        <color theme="0" tint="-0.14996795556505021"/>
      </top>
      <bottom/>
      <diagonal/>
    </border>
    <border>
      <left/>
      <right/>
      <top/>
      <bottom style="medium">
        <color theme="0" tint="-0.14993743705557422"/>
      </bottom>
      <diagonal/>
    </border>
    <border>
      <left/>
      <right style="medium">
        <color indexed="64"/>
      </right>
      <top/>
      <bottom style="medium">
        <color theme="0" tint="-0.14996795556505021"/>
      </bottom>
      <diagonal/>
    </border>
    <border>
      <left/>
      <right style="medium">
        <color indexed="64"/>
      </right>
      <top style="medium">
        <color theme="0" tint="-0.14996795556505021"/>
      </top>
      <bottom style="medium">
        <color theme="0" tint="-0.14996795556505021"/>
      </bottom>
      <diagonal/>
    </border>
    <border>
      <left/>
      <right style="medium">
        <color indexed="64"/>
      </right>
      <top style="medium">
        <color theme="0" tint="-0.14996795556505021"/>
      </top>
      <bottom/>
      <diagonal/>
    </border>
    <border>
      <left style="double">
        <color indexed="64"/>
      </left>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88">
    <xf numFmtId="0" fontId="0" fillId="0" borderId="0" xfId="0"/>
    <xf numFmtId="0" fontId="3" fillId="2" borderId="0" xfId="0" applyFont="1" applyFill="1" applyAlignment="1">
      <alignment horizontal="right"/>
    </xf>
    <xf numFmtId="0" fontId="0" fillId="2" borderId="0" xfId="0" applyFill="1"/>
    <xf numFmtId="0" fontId="0" fillId="2" borderId="0" xfId="0" applyFill="1" applyAlignment="1">
      <alignment horizontal="left"/>
    </xf>
    <xf numFmtId="0" fontId="0" fillId="3" borderId="0" xfId="0" applyFill="1"/>
    <xf numFmtId="0" fontId="0" fillId="2" borderId="1" xfId="0" applyFill="1" applyBorder="1"/>
    <xf numFmtId="0" fontId="0" fillId="2" borderId="2" xfId="0" applyFill="1" applyBorder="1"/>
    <xf numFmtId="0" fontId="11" fillId="2" borderId="0" xfId="0" applyFont="1" applyFill="1"/>
    <xf numFmtId="0" fontId="12" fillId="2" borderId="0" xfId="0" applyFont="1" applyFill="1"/>
    <xf numFmtId="0" fontId="12" fillId="2" borderId="0" xfId="0" applyFont="1" applyFill="1" applyAlignment="1">
      <alignment vertical="top" wrapText="1"/>
    </xf>
    <xf numFmtId="0" fontId="14" fillId="2" borderId="0" xfId="1" applyFont="1" applyFill="1" applyBorder="1" applyAlignment="1" applyProtection="1">
      <alignment horizontal="left"/>
    </xf>
    <xf numFmtId="0" fontId="14" fillId="2" borderId="0" xfId="0" applyFont="1" applyFill="1"/>
    <xf numFmtId="0" fontId="15" fillId="2" borderId="0" xfId="1" applyFont="1" applyFill="1" applyBorder="1" applyAlignment="1" applyProtection="1">
      <alignment horizontal="left"/>
    </xf>
    <xf numFmtId="0" fontId="8" fillId="2" borderId="0" xfId="0" applyFont="1" applyFill="1"/>
    <xf numFmtId="0" fontId="2" fillId="2" borderId="0" xfId="0" applyFont="1" applyFill="1"/>
    <xf numFmtId="0" fontId="18" fillId="2" borderId="0" xfId="0" applyFont="1" applyFill="1" applyAlignment="1">
      <alignment wrapText="1"/>
    </xf>
    <xf numFmtId="0" fontId="9" fillId="2" borderId="0" xfId="1" applyFill="1" applyBorder="1" applyAlignment="1" applyProtection="1">
      <alignment horizontal="left"/>
    </xf>
    <xf numFmtId="0" fontId="0" fillId="2" borderId="8" xfId="0" applyFill="1" applyBorder="1"/>
    <xf numFmtId="0" fontId="4" fillId="3" borderId="0" xfId="0" applyFont="1" applyFill="1"/>
    <xf numFmtId="0" fontId="3" fillId="3" borderId="0" xfId="0" applyFont="1" applyFill="1"/>
    <xf numFmtId="0" fontId="0" fillId="2" borderId="5" xfId="0" applyFill="1" applyBorder="1"/>
    <xf numFmtId="0" fontId="0" fillId="2" borderId="4" xfId="0" applyFill="1" applyBorder="1"/>
    <xf numFmtId="0" fontId="4" fillId="2" borderId="1" xfId="0" applyFont="1" applyFill="1" applyBorder="1"/>
    <xf numFmtId="0" fontId="4" fillId="2" borderId="2" xfId="0" applyFont="1" applyFill="1" applyBorder="1"/>
    <xf numFmtId="0" fontId="0" fillId="2" borderId="0" xfId="0" applyFill="1" applyProtection="1">
      <protection locked="0"/>
    </xf>
    <xf numFmtId="0" fontId="17" fillId="2" borderId="0" xfId="1" applyFont="1" applyFill="1" applyBorder="1" applyAlignment="1" applyProtection="1">
      <alignment horizontal="left"/>
    </xf>
    <xf numFmtId="0" fontId="16" fillId="2" borderId="0" xfId="0" applyFont="1" applyFill="1"/>
    <xf numFmtId="49" fontId="7" fillId="4" borderId="0" xfId="0" applyNumberFormat="1" applyFont="1" applyFill="1" applyAlignment="1">
      <alignment horizontal="left" vertical="top"/>
    </xf>
    <xf numFmtId="49" fontId="8" fillId="2" borderId="0" xfId="0" applyNumberFormat="1" applyFont="1" applyFill="1" applyAlignment="1">
      <alignment horizontal="right" vertical="top"/>
    </xf>
    <xf numFmtId="0" fontId="15" fillId="2" borderId="0" xfId="0" applyFont="1" applyFill="1"/>
    <xf numFmtId="0" fontId="15" fillId="3" borderId="0" xfId="0" applyFont="1" applyFill="1"/>
    <xf numFmtId="0" fontId="14" fillId="3" borderId="0" xfId="0" applyFont="1" applyFill="1"/>
    <xf numFmtId="0" fontId="7" fillId="2" borderId="0" xfId="0" applyFont="1" applyFill="1"/>
    <xf numFmtId="0" fontId="7" fillId="3" borderId="0" xfId="0" applyFont="1" applyFill="1"/>
    <xf numFmtId="0" fontId="2" fillId="3" borderId="0" xfId="0" applyFont="1" applyFill="1"/>
    <xf numFmtId="0" fontId="0" fillId="2" borderId="0" xfId="0" applyFill="1" applyAlignment="1">
      <alignment horizontal="center" vertical="center"/>
    </xf>
    <xf numFmtId="0" fontId="0" fillId="4" borderId="0" xfId="0" applyFill="1" applyAlignment="1">
      <alignment horizontal="center"/>
    </xf>
    <xf numFmtId="0" fontId="0" fillId="4" borderId="0" xfId="0" applyFill="1" applyAlignment="1">
      <alignment horizontal="left" vertical="center" indent="1"/>
    </xf>
    <xf numFmtId="0" fontId="0" fillId="4" borderId="0" xfId="0" applyFill="1" applyAlignment="1">
      <alignment horizontal="right" vertical="center" indent="1"/>
    </xf>
    <xf numFmtId="0" fontId="0" fillId="4" borderId="0" xfId="0" applyFill="1"/>
    <xf numFmtId="0" fontId="3" fillId="5" borderId="0" xfId="0" applyFont="1" applyFill="1" applyAlignment="1">
      <alignment horizontal="center" vertical="center"/>
    </xf>
    <xf numFmtId="0" fontId="0" fillId="5" borderId="0" xfId="0" applyFill="1" applyAlignment="1">
      <alignment horizontal="center" vertical="center"/>
    </xf>
    <xf numFmtId="0" fontId="0" fillId="5" borderId="0" xfId="0" applyFill="1" applyAlignment="1">
      <alignment horizontal="center"/>
    </xf>
    <xf numFmtId="0" fontId="0" fillId="5" borderId="0" xfId="0" applyFill="1"/>
    <xf numFmtId="0" fontId="0" fillId="5" borderId="6" xfId="0" applyFill="1" applyBorder="1"/>
    <xf numFmtId="0" fontId="5" fillId="5" borderId="0" xfId="0" applyFont="1" applyFill="1" applyAlignment="1">
      <alignment horizontal="left"/>
    </xf>
    <xf numFmtId="0" fontId="3" fillId="5" borderId="0" xfId="0" applyFont="1" applyFill="1"/>
    <xf numFmtId="0" fontId="0" fillId="5" borderId="0" xfId="0" applyFill="1" applyAlignment="1">
      <alignment horizontal="left" vertical="center" indent="1"/>
    </xf>
    <xf numFmtId="0" fontId="3" fillId="2" borderId="1" xfId="0" applyFont="1" applyFill="1" applyBorder="1" applyAlignment="1">
      <alignment horizontal="center" vertical="top"/>
    </xf>
    <xf numFmtId="0" fontId="3" fillId="2" borderId="0" xfId="0" applyFont="1" applyFill="1" applyAlignment="1">
      <alignment horizontal="center" vertical="top"/>
    </xf>
    <xf numFmtId="0" fontId="3" fillId="2" borderId="0" xfId="0" applyFont="1" applyFill="1" applyAlignment="1">
      <alignment horizontal="center" vertical="top" wrapText="1"/>
    </xf>
    <xf numFmtId="0" fontId="3" fillId="2" borderId="2" xfId="0" applyFont="1" applyFill="1" applyBorder="1" applyAlignment="1">
      <alignment horizontal="center" vertical="top"/>
    </xf>
    <xf numFmtId="0" fontId="3" fillId="3" borderId="0" xfId="0" applyFont="1" applyFill="1" applyAlignment="1">
      <alignment horizontal="center" vertical="top"/>
    </xf>
    <xf numFmtId="0" fontId="5" fillId="5" borderId="0" xfId="0" applyFont="1" applyFill="1"/>
    <xf numFmtId="0" fontId="0" fillId="5" borderId="0" xfId="0" applyFill="1" applyAlignment="1">
      <alignment horizontal="right" vertical="center" indent="1"/>
    </xf>
    <xf numFmtId="0" fontId="3" fillId="5" borderId="0" xfId="0" applyFont="1" applyFill="1" applyAlignment="1">
      <alignment horizontal="center" vertical="top"/>
    </xf>
    <xf numFmtId="0" fontId="3" fillId="5" borderId="0" xfId="0" applyFont="1" applyFill="1" applyAlignment="1">
      <alignment horizontal="center"/>
    </xf>
    <xf numFmtId="0" fontId="8" fillId="2" borderId="0" xfId="0" applyFont="1" applyFill="1" applyAlignment="1">
      <alignment wrapText="1"/>
    </xf>
    <xf numFmtId="0" fontId="5" fillId="5" borderId="2" xfId="0" applyFont="1" applyFill="1" applyBorder="1"/>
    <xf numFmtId="0" fontId="0" fillId="5" borderId="12" xfId="0" applyFill="1" applyBorder="1" applyAlignment="1">
      <alignment horizontal="center"/>
    </xf>
    <xf numFmtId="0" fontId="0" fillId="4" borderId="12" xfId="0" applyFill="1" applyBorder="1" applyAlignment="1" applyProtection="1">
      <alignment horizontal="left" vertical="center" wrapText="1" indent="1"/>
      <protection locked="0"/>
    </xf>
    <xf numFmtId="0" fontId="0" fillId="5" borderId="12" xfId="0" applyFill="1" applyBorder="1" applyAlignment="1">
      <alignment horizontal="left" vertical="center" indent="1"/>
    </xf>
    <xf numFmtId="0" fontId="0" fillId="5" borderId="12" xfId="0" applyFill="1" applyBorder="1" applyAlignment="1">
      <alignment horizontal="right" vertical="center" indent="1"/>
    </xf>
    <xf numFmtId="0" fontId="0" fillId="5" borderId="12" xfId="0" applyFill="1" applyBorder="1"/>
    <xf numFmtId="0" fontId="0" fillId="5" borderId="13" xfId="0" applyFill="1" applyBorder="1" applyAlignment="1">
      <alignment horizontal="center"/>
    </xf>
    <xf numFmtId="0" fontId="0" fillId="4" borderId="13" xfId="0" applyFill="1" applyBorder="1" applyAlignment="1" applyProtection="1">
      <alignment horizontal="left" vertical="center" wrapText="1" indent="1"/>
      <protection locked="0"/>
    </xf>
    <xf numFmtId="0" fontId="0" fillId="5" borderId="13" xfId="0" applyFill="1" applyBorder="1" applyAlignment="1">
      <alignment horizontal="left" vertical="center" indent="1"/>
    </xf>
    <xf numFmtId="3" fontId="0" fillId="4" borderId="13" xfId="0" applyNumberFormat="1" applyFill="1" applyBorder="1" applyAlignment="1" applyProtection="1">
      <alignment horizontal="right" vertical="center" indent="1"/>
      <protection locked="0"/>
    </xf>
    <xf numFmtId="0" fontId="0" fillId="5" borderId="13" xfId="0" applyFill="1" applyBorder="1" applyAlignment="1">
      <alignment horizontal="right" vertical="center" indent="1"/>
    </xf>
    <xf numFmtId="0" fontId="0" fillId="5" borderId="13" xfId="0" applyFill="1" applyBorder="1"/>
    <xf numFmtId="0" fontId="3" fillId="5" borderId="0" xfId="0" applyFont="1" applyFill="1" applyAlignment="1">
      <alignment horizontal="center" vertical="top" wrapText="1"/>
    </xf>
    <xf numFmtId="0" fontId="0" fillId="5" borderId="2" xfId="0" applyFill="1" applyBorder="1" applyAlignment="1">
      <alignment horizontal="center" vertical="center"/>
    </xf>
    <xf numFmtId="3" fontId="0" fillId="5" borderId="0" xfId="0" applyNumberFormat="1" applyFill="1" applyAlignment="1">
      <alignment horizontal="right" vertical="center" indent="1"/>
    </xf>
    <xf numFmtId="3" fontId="3" fillId="5" borderId="0" xfId="0" applyNumberFormat="1" applyFont="1" applyFill="1" applyAlignment="1">
      <alignment horizontal="right" vertical="center" indent="1"/>
    </xf>
    <xf numFmtId="0" fontId="0" fillId="5" borderId="14" xfId="0" applyFill="1" applyBorder="1" applyAlignment="1">
      <alignment horizontal="left" vertical="center" indent="1"/>
    </xf>
    <xf numFmtId="0" fontId="0" fillId="5" borderId="14" xfId="0" applyFill="1" applyBorder="1" applyAlignment="1">
      <alignment horizontal="right" vertical="center" indent="1"/>
    </xf>
    <xf numFmtId="3" fontId="3" fillId="2" borderId="14" xfId="0" applyNumberFormat="1" applyFont="1" applyFill="1" applyBorder="1" applyAlignment="1">
      <alignment horizontal="right" vertical="center" indent="1"/>
    </xf>
    <xf numFmtId="0" fontId="0" fillId="5" borderId="1" xfId="0" applyFill="1" applyBorder="1"/>
    <xf numFmtId="0" fontId="3" fillId="5" borderId="1" xfId="0" applyFont="1" applyFill="1" applyBorder="1" applyAlignment="1">
      <alignment horizontal="center" vertical="top"/>
    </xf>
    <xf numFmtId="0" fontId="0" fillId="2" borderId="13" xfId="0" applyFill="1" applyBorder="1" applyAlignment="1">
      <alignment horizontal="center"/>
    </xf>
    <xf numFmtId="0" fontId="0" fillId="5" borderId="4" xfId="0" applyFill="1" applyBorder="1"/>
    <xf numFmtId="0" fontId="0" fillId="5" borderId="3" xfId="0" applyFill="1" applyBorder="1"/>
    <xf numFmtId="0" fontId="8" fillId="2" borderId="0" xfId="0" applyFont="1" applyFill="1" applyAlignment="1">
      <alignment horizontal="left" wrapText="1"/>
    </xf>
    <xf numFmtId="3" fontId="0" fillId="4" borderId="0" xfId="0" applyNumberFormat="1" applyFill="1" applyAlignment="1">
      <alignment horizontal="right" vertical="center" indent="1"/>
    </xf>
    <xf numFmtId="3" fontId="3" fillId="4" borderId="0" xfId="0" applyNumberFormat="1" applyFont="1" applyFill="1" applyAlignment="1">
      <alignment horizontal="right" vertical="center" indent="1"/>
    </xf>
    <xf numFmtId="3" fontId="0" fillId="5" borderId="13" xfId="0" applyNumberFormat="1" applyFill="1" applyBorder="1" applyAlignment="1">
      <alignment horizontal="right" vertical="center" indent="1"/>
    </xf>
    <xf numFmtId="3" fontId="3" fillId="5" borderId="13" xfId="0" applyNumberFormat="1" applyFont="1" applyFill="1" applyBorder="1" applyAlignment="1">
      <alignment horizontal="right" vertical="center" indent="1"/>
    </xf>
    <xf numFmtId="0" fontId="0" fillId="5" borderId="6" xfId="0" applyFill="1" applyBorder="1" applyAlignment="1">
      <alignment horizontal="right"/>
    </xf>
    <xf numFmtId="0" fontId="13" fillId="5" borderId="6" xfId="0" applyFont="1" applyFill="1" applyBorder="1" applyAlignment="1">
      <alignment horizontal="left" wrapText="1"/>
    </xf>
    <xf numFmtId="0" fontId="0" fillId="5" borderId="6" xfId="0" applyFill="1" applyBorder="1" applyAlignment="1">
      <alignment horizontal="right" indent="1"/>
    </xf>
    <xf numFmtId="3" fontId="0" fillId="5" borderId="6" xfId="0" applyNumberFormat="1" applyFill="1" applyBorder="1" applyAlignment="1">
      <alignment horizontal="right" indent="1"/>
    </xf>
    <xf numFmtId="0" fontId="0" fillId="5" borderId="7" xfId="0" applyFill="1" applyBorder="1" applyAlignment="1">
      <alignment horizontal="right" indent="1"/>
    </xf>
    <xf numFmtId="0" fontId="0" fillId="5" borderId="0" xfId="0" applyFill="1" applyAlignment="1">
      <alignment horizontal="right"/>
    </xf>
    <xf numFmtId="0" fontId="0" fillId="4" borderId="1" xfId="0" applyFill="1" applyBorder="1"/>
    <xf numFmtId="0" fontId="0" fillId="4" borderId="0" xfId="0" applyFill="1" applyAlignment="1">
      <alignment horizontal="right"/>
    </xf>
    <xf numFmtId="0" fontId="13" fillId="4" borderId="0" xfId="0" applyFont="1" applyFill="1" applyAlignment="1">
      <alignment horizontal="left" wrapText="1"/>
    </xf>
    <xf numFmtId="0" fontId="0" fillId="4" borderId="0" xfId="0" applyFill="1" applyAlignment="1">
      <alignment horizontal="right" indent="1"/>
    </xf>
    <xf numFmtId="3" fontId="0" fillId="4" borderId="0" xfId="0" applyNumberFormat="1" applyFill="1" applyAlignment="1">
      <alignment horizontal="right" indent="1"/>
    </xf>
    <xf numFmtId="0" fontId="0" fillId="4" borderId="2" xfId="0" applyFill="1" applyBorder="1"/>
    <xf numFmtId="0" fontId="0" fillId="4" borderId="6" xfId="0" applyFill="1" applyBorder="1"/>
    <xf numFmtId="0" fontId="0" fillId="5" borderId="5" xfId="0" applyFill="1" applyBorder="1"/>
    <xf numFmtId="0" fontId="0" fillId="5" borderId="5" xfId="0" applyFill="1" applyBorder="1" applyAlignment="1">
      <alignment horizontal="right"/>
    </xf>
    <xf numFmtId="0" fontId="13" fillId="5" borderId="5" xfId="0" applyFont="1" applyFill="1" applyBorder="1" applyAlignment="1">
      <alignment horizontal="left" wrapText="1"/>
    </xf>
    <xf numFmtId="0" fontId="0" fillId="5" borderId="5" xfId="0" applyFill="1" applyBorder="1" applyAlignment="1">
      <alignment horizontal="right" indent="1"/>
    </xf>
    <xf numFmtId="3" fontId="0" fillId="5" borderId="5" xfId="0" applyNumberFormat="1" applyFill="1" applyBorder="1" applyAlignment="1">
      <alignment horizontal="right" indent="1"/>
    </xf>
    <xf numFmtId="0" fontId="0" fillId="5" borderId="8" xfId="0" applyFill="1" applyBorder="1" applyAlignment="1">
      <alignment horizontal="right" indent="1"/>
    </xf>
    <xf numFmtId="0" fontId="0" fillId="5" borderId="6" xfId="0" applyFill="1" applyBorder="1" applyAlignment="1">
      <alignment horizontal="center"/>
    </xf>
    <xf numFmtId="0" fontId="0" fillId="5" borderId="6" xfId="0" applyFill="1" applyBorder="1" applyAlignment="1">
      <alignment horizontal="left" vertical="center" indent="1"/>
    </xf>
    <xf numFmtId="0" fontId="0" fillId="5" borderId="6" xfId="0" applyFill="1" applyBorder="1" applyAlignment="1">
      <alignment horizontal="right" vertical="center" indent="1"/>
    </xf>
    <xf numFmtId="3" fontId="0" fillId="5" borderId="6" xfId="0" applyNumberFormat="1" applyFill="1" applyBorder="1" applyAlignment="1">
      <alignment horizontal="right" vertical="center" indent="1"/>
    </xf>
    <xf numFmtId="3" fontId="3" fillId="5" borderId="6" xfId="0" applyNumberFormat="1" applyFont="1" applyFill="1" applyBorder="1" applyAlignment="1">
      <alignment horizontal="right" vertical="center" indent="1"/>
    </xf>
    <xf numFmtId="0" fontId="0" fillId="6" borderId="0" xfId="0" applyFill="1"/>
    <xf numFmtId="0" fontId="3" fillId="6" borderId="0" xfId="0" applyFont="1" applyFill="1"/>
    <xf numFmtId="0" fontId="3" fillId="5" borderId="14" xfId="0" applyFont="1" applyFill="1" applyBorder="1" applyAlignment="1">
      <alignment horizontal="right" vertical="center" indent="1"/>
    </xf>
    <xf numFmtId="0" fontId="3" fillId="5" borderId="14" xfId="0" applyFont="1" applyFill="1" applyBorder="1"/>
    <xf numFmtId="0" fontId="3" fillId="4" borderId="14" xfId="0" applyFont="1" applyFill="1" applyBorder="1" applyAlignment="1">
      <alignment horizontal="left" wrapText="1"/>
    </xf>
    <xf numFmtId="3" fontId="5" fillId="4" borderId="12" xfId="0" applyNumberFormat="1" applyFont="1" applyFill="1" applyBorder="1" applyAlignment="1" applyProtection="1">
      <alignment horizontal="right" vertical="center" wrapText="1" indent="1"/>
      <protection locked="0"/>
    </xf>
    <xf numFmtId="3" fontId="5" fillId="4" borderId="13" xfId="0" applyNumberFormat="1" applyFont="1" applyFill="1" applyBorder="1" applyAlignment="1" applyProtection="1">
      <alignment horizontal="right" vertical="center" wrapText="1" indent="1"/>
      <protection locked="0"/>
    </xf>
    <xf numFmtId="3" fontId="3" fillId="4" borderId="0" xfId="0" applyNumberFormat="1" applyFont="1" applyFill="1" applyAlignment="1">
      <alignment horizontal="right" wrapText="1"/>
    </xf>
    <xf numFmtId="0" fontId="3" fillId="5" borderId="0" xfId="0" applyFont="1" applyFill="1" applyAlignment="1">
      <alignment horizontal="right"/>
    </xf>
    <xf numFmtId="0" fontId="3" fillId="5" borderId="0" xfId="0" applyFont="1" applyFill="1" applyAlignment="1">
      <alignment horizontal="right" indent="1"/>
    </xf>
    <xf numFmtId="3" fontId="3" fillId="4" borderId="0" xfId="0" applyNumberFormat="1" applyFont="1" applyFill="1" applyAlignment="1">
      <alignment horizontal="right" indent="1"/>
    </xf>
    <xf numFmtId="3" fontId="3" fillId="5" borderId="0" xfId="0" applyNumberFormat="1" applyFont="1" applyFill="1" applyAlignment="1">
      <alignment horizontal="right" indent="1"/>
    </xf>
    <xf numFmtId="0" fontId="3" fillId="5" borderId="0" xfId="0" applyFont="1" applyFill="1" applyAlignment="1">
      <alignment horizontal="left" wrapText="1"/>
    </xf>
    <xf numFmtId="0" fontId="3" fillId="5" borderId="0" xfId="0" applyFont="1" applyFill="1" applyAlignment="1">
      <alignment horizontal="right" wrapText="1"/>
    </xf>
    <xf numFmtId="0" fontId="0" fillId="4" borderId="0" xfId="0" applyFill="1" applyAlignment="1">
      <alignment horizontal="left" wrapText="1"/>
    </xf>
    <xf numFmtId="0" fontId="0" fillId="5" borderId="8" xfId="0" applyFill="1" applyBorder="1"/>
    <xf numFmtId="0" fontId="3" fillId="4" borderId="0" xfId="0" applyFont="1" applyFill="1" applyAlignment="1">
      <alignment vertical="top"/>
    </xf>
    <xf numFmtId="0" fontId="3" fillId="4" borderId="0" xfId="0" applyFont="1" applyFill="1" applyAlignment="1">
      <alignment horizontal="center" vertical="top"/>
    </xf>
    <xf numFmtId="0" fontId="0" fillId="5" borderId="2" xfId="0" applyFill="1" applyBorder="1"/>
    <xf numFmtId="0" fontId="3" fillId="4" borderId="0" xfId="0" applyFont="1" applyFill="1" applyAlignment="1">
      <alignment horizontal="center"/>
    </xf>
    <xf numFmtId="3" fontId="0" fillId="5" borderId="0" xfId="0" applyNumberFormat="1" applyFill="1" applyAlignment="1">
      <alignment horizontal="right"/>
    </xf>
    <xf numFmtId="0" fontId="2" fillId="4" borderId="0" xfId="0" applyFont="1" applyFill="1"/>
    <xf numFmtId="0" fontId="2" fillId="5" borderId="0" xfId="0" applyFont="1" applyFill="1"/>
    <xf numFmtId="0" fontId="3" fillId="4" borderId="0" xfId="0" applyFont="1" applyFill="1"/>
    <xf numFmtId="3" fontId="3" fillId="4" borderId="0" xfId="0" applyNumberFormat="1" applyFont="1" applyFill="1"/>
    <xf numFmtId="0" fontId="0" fillId="5" borderId="7" xfId="0" applyFill="1" applyBorder="1"/>
    <xf numFmtId="0" fontId="3" fillId="2" borderId="3" xfId="0" applyFont="1" applyFill="1" applyBorder="1" applyAlignment="1">
      <alignment vertical="top"/>
    </xf>
    <xf numFmtId="0" fontId="3" fillId="2" borderId="6" xfId="0" applyFont="1" applyFill="1" applyBorder="1"/>
    <xf numFmtId="0" fontId="3" fillId="2" borderId="6" xfId="0" applyFont="1" applyFill="1" applyBorder="1" applyAlignment="1">
      <alignment horizontal="left"/>
    </xf>
    <xf numFmtId="3" fontId="3" fillId="2" borderId="6" xfId="0" applyNumberFormat="1" applyFont="1" applyFill="1" applyBorder="1" applyAlignment="1">
      <alignment horizontal="right" vertical="center" indent="1"/>
    </xf>
    <xf numFmtId="3" fontId="3" fillId="2" borderId="6" xfId="0" applyNumberFormat="1" applyFont="1" applyFill="1" applyBorder="1" applyAlignment="1">
      <alignment horizontal="right" indent="1"/>
    </xf>
    <xf numFmtId="0" fontId="3" fillId="2" borderId="6" xfId="0" applyFont="1" applyFill="1" applyBorder="1" applyAlignment="1">
      <alignment horizontal="right" indent="1"/>
    </xf>
    <xf numFmtId="0" fontId="3" fillId="4" borderId="6" xfId="0" applyFont="1" applyFill="1" applyBorder="1" applyAlignment="1">
      <alignment horizontal="right" indent="1"/>
    </xf>
    <xf numFmtId="0" fontId="3" fillId="2" borderId="7" xfId="0" applyFont="1" applyFill="1" applyBorder="1"/>
    <xf numFmtId="0" fontId="0" fillId="4" borderId="4" xfId="0" applyFill="1" applyBorder="1"/>
    <xf numFmtId="0" fontId="0" fillId="4" borderId="5" xfId="0" applyFill="1" applyBorder="1"/>
    <xf numFmtId="0" fontId="0" fillId="4" borderId="3" xfId="0" applyFill="1" applyBorder="1"/>
    <xf numFmtId="0" fontId="0" fillId="4" borderId="7" xfId="0" applyFill="1" applyBorder="1"/>
    <xf numFmtId="0" fontId="2" fillId="4" borderId="12" xfId="0" applyFont="1" applyFill="1" applyBorder="1" applyAlignment="1" applyProtection="1">
      <alignment horizontal="left" vertical="center" wrapText="1" indent="1"/>
      <protection locked="0"/>
    </xf>
    <xf numFmtId="0" fontId="2" fillId="4" borderId="13" xfId="0" applyFont="1" applyFill="1" applyBorder="1" applyAlignment="1" applyProtection="1">
      <alignment horizontal="left" vertical="center" wrapText="1" indent="1"/>
      <protection locked="0"/>
    </xf>
    <xf numFmtId="0" fontId="2" fillId="5" borderId="0" xfId="0" applyFont="1" applyFill="1" applyAlignment="1">
      <alignment horizontal="left"/>
    </xf>
    <xf numFmtId="0" fontId="3" fillId="5" borderId="2" xfId="0" applyFont="1" applyFill="1" applyBorder="1" applyAlignment="1">
      <alignment horizontal="center" vertical="top"/>
    </xf>
    <xf numFmtId="0" fontId="7" fillId="0" borderId="0" xfId="0" applyFont="1" applyAlignment="1">
      <alignment horizontal="center" vertical="top" wrapText="1"/>
    </xf>
    <xf numFmtId="0" fontId="3" fillId="5" borderId="2" xfId="0" applyFont="1" applyFill="1" applyBorder="1" applyAlignment="1">
      <alignment horizontal="right" indent="1"/>
    </xf>
    <xf numFmtId="0" fontId="2" fillId="4" borderId="0" xfId="0" applyFont="1" applyFill="1" applyAlignment="1">
      <alignment wrapText="1"/>
    </xf>
    <xf numFmtId="0" fontId="3" fillId="2" borderId="5" xfId="0" applyFont="1" applyFill="1" applyBorder="1" applyAlignment="1">
      <alignment horizontal="right"/>
    </xf>
    <xf numFmtId="0" fontId="0" fillId="2" borderId="19" xfId="0" applyFill="1" applyBorder="1"/>
    <xf numFmtId="0" fontId="22" fillId="0" borderId="0" xfId="0" applyFont="1" applyAlignment="1">
      <alignment horizontal="center" vertical="top" wrapText="1"/>
    </xf>
    <xf numFmtId="2" fontId="21" fillId="4" borderId="0" xfId="0" applyNumberFormat="1" applyFont="1" applyFill="1" applyAlignment="1">
      <alignment horizontal="left" wrapText="1"/>
    </xf>
    <xf numFmtId="0" fontId="21" fillId="4" borderId="0" xfId="0" applyFont="1" applyFill="1" applyAlignment="1">
      <alignment horizontal="left" wrapText="1"/>
    </xf>
    <xf numFmtId="0" fontId="3" fillId="2" borderId="0" xfId="0" applyFont="1" applyFill="1" applyAlignment="1">
      <alignment horizontal="center"/>
    </xf>
    <xf numFmtId="0" fontId="7" fillId="5" borderId="0" xfId="0" applyFont="1" applyFill="1" applyAlignment="1">
      <alignment horizontal="center" vertical="top" wrapText="1"/>
    </xf>
    <xf numFmtId="0" fontId="4" fillId="5" borderId="0" xfId="0" applyFont="1" applyFill="1"/>
    <xf numFmtId="0" fontId="4" fillId="4" borderId="1" xfId="0" applyFont="1" applyFill="1" applyBorder="1"/>
    <xf numFmtId="0" fontId="4" fillId="4" borderId="2" xfId="0" applyFont="1" applyFill="1" applyBorder="1"/>
    <xf numFmtId="0" fontId="3" fillId="4" borderId="0" xfId="0" applyFont="1" applyFill="1" applyAlignment="1">
      <alignment horizontal="left" wrapText="1"/>
    </xf>
    <xf numFmtId="0" fontId="3" fillId="5" borderId="0" xfId="0" applyFont="1" applyFill="1" applyAlignment="1">
      <alignment horizontal="left" vertical="center" indent="1"/>
    </xf>
    <xf numFmtId="0" fontId="3" fillId="5" borderId="0" xfId="0" applyFont="1" applyFill="1" applyAlignment="1">
      <alignment horizontal="right" vertical="center" indent="1"/>
    </xf>
    <xf numFmtId="3" fontId="3" fillId="2" borderId="0" xfId="0" applyNumberFormat="1" applyFont="1" applyFill="1" applyAlignment="1">
      <alignment horizontal="right" vertical="center" indent="1"/>
    </xf>
    <xf numFmtId="0" fontId="7" fillId="5" borderId="5" xfId="0" applyFont="1" applyFill="1" applyBorder="1" applyAlignment="1">
      <alignment horizontal="center" wrapText="1"/>
    </xf>
    <xf numFmtId="0" fontId="8" fillId="5" borderId="5" xfId="0" applyFont="1" applyFill="1" applyBorder="1" applyAlignment="1">
      <alignment wrapText="1"/>
    </xf>
    <xf numFmtId="0" fontId="8" fillId="5" borderId="8" xfId="0" applyFont="1" applyFill="1" applyBorder="1" applyAlignment="1">
      <alignment wrapText="1"/>
    </xf>
    <xf numFmtId="0" fontId="4" fillId="5" borderId="4" xfId="0" applyFont="1" applyFill="1" applyBorder="1"/>
    <xf numFmtId="0" fontId="4" fillId="6" borderId="0" xfId="0" applyFont="1" applyFill="1"/>
    <xf numFmtId="0" fontId="7" fillId="0" borderId="0" xfId="0" applyFont="1"/>
    <xf numFmtId="0" fontId="3" fillId="0" borderId="0" xfId="0" applyFont="1" applyAlignment="1">
      <alignment horizontal="center" vertical="top"/>
    </xf>
    <xf numFmtId="0" fontId="8" fillId="2" borderId="0" xfId="0" applyFont="1" applyFill="1" applyAlignment="1">
      <alignment horizontal="left" vertical="top" wrapText="1"/>
    </xf>
    <xf numFmtId="0" fontId="0" fillId="0" borderId="0" xfId="0" applyAlignment="1">
      <alignment horizontal="left" vertical="top" wrapText="1"/>
    </xf>
    <xf numFmtId="0" fontId="7" fillId="2" borderId="0" xfId="0" applyFont="1" applyFill="1" applyAlignment="1">
      <alignment horizontal="left" wrapText="1"/>
    </xf>
    <xf numFmtId="0" fontId="2" fillId="2" borderId="0" xfId="0" applyFont="1" applyFill="1" applyAlignment="1">
      <alignment horizontal="left" wrapText="1"/>
    </xf>
    <xf numFmtId="0" fontId="7" fillId="4" borderId="0" xfId="0" applyFont="1" applyFill="1" applyAlignment="1">
      <alignment horizontal="left" wrapText="1"/>
    </xf>
    <xf numFmtId="0" fontId="29" fillId="0" borderId="0" xfId="0" applyFont="1"/>
    <xf numFmtId="0" fontId="30" fillId="0" borderId="0" xfId="0" applyFont="1"/>
    <xf numFmtId="0" fontId="0" fillId="4" borderId="0" xfId="0" applyFill="1" applyProtection="1">
      <protection locked="0"/>
    </xf>
    <xf numFmtId="3" fontId="0" fillId="2" borderId="12" xfId="0" applyNumberFormat="1" applyFill="1" applyBorder="1" applyAlignment="1" applyProtection="1">
      <alignment horizontal="right" vertical="center" indent="1"/>
      <protection locked="0"/>
    </xf>
    <xf numFmtId="3" fontId="2" fillId="2" borderId="12" xfId="0" applyNumberFormat="1" applyFont="1" applyFill="1" applyBorder="1" applyAlignment="1" applyProtection="1">
      <alignment horizontal="right" vertical="center" indent="1"/>
      <protection locked="0"/>
    </xf>
    <xf numFmtId="3" fontId="0" fillId="2" borderId="13" xfId="0" applyNumberFormat="1" applyFill="1" applyBorder="1" applyAlignment="1" applyProtection="1">
      <alignment horizontal="right" vertical="center" indent="1"/>
      <protection locked="0"/>
    </xf>
    <xf numFmtId="3" fontId="2" fillId="2" borderId="13" xfId="0" applyNumberFormat="1" applyFont="1" applyFill="1" applyBorder="1" applyAlignment="1" applyProtection="1">
      <alignment horizontal="right" vertical="center" indent="1"/>
      <protection locked="0"/>
    </xf>
    <xf numFmtId="3" fontId="5" fillId="4" borderId="12" xfId="0" applyNumberFormat="1" applyFont="1" applyFill="1" applyBorder="1" applyAlignment="1">
      <alignment horizontal="right" vertical="center" wrapText="1" indent="1"/>
    </xf>
    <xf numFmtId="0" fontId="0" fillId="5" borderId="12" xfId="0" applyFill="1" applyBorder="1" applyAlignment="1">
      <alignment horizontal="left" vertical="center" wrapText="1" indent="1"/>
    </xf>
    <xf numFmtId="0" fontId="2" fillId="5" borderId="12" xfId="0" applyFont="1" applyFill="1" applyBorder="1" applyAlignment="1">
      <alignment horizontal="left" vertical="center" wrapText="1" indent="1"/>
    </xf>
    <xf numFmtId="3" fontId="0" fillId="5" borderId="12" xfId="0" applyNumberFormat="1" applyFill="1" applyBorder="1" applyAlignment="1">
      <alignment horizontal="right" vertical="center" indent="1"/>
    </xf>
    <xf numFmtId="3" fontId="0" fillId="0" borderId="15" xfId="0" applyNumberFormat="1" applyBorder="1" applyAlignment="1">
      <alignment horizontal="right" vertical="center" indent="1"/>
    </xf>
    <xf numFmtId="0" fontId="5" fillId="5" borderId="12" xfId="0" applyFont="1" applyFill="1" applyBorder="1" applyAlignment="1">
      <alignment horizontal="left" vertical="center" wrapText="1" indent="1"/>
    </xf>
    <xf numFmtId="3" fontId="5" fillId="5" borderId="12" xfId="0" applyNumberFormat="1" applyFont="1" applyFill="1" applyBorder="1" applyAlignment="1">
      <alignment horizontal="right" vertical="center" wrapText="1" indent="1"/>
    </xf>
    <xf numFmtId="0" fontId="5" fillId="5" borderId="16" xfId="0" applyFont="1" applyFill="1" applyBorder="1" applyAlignment="1">
      <alignment horizontal="left" vertical="center" wrapText="1" indent="1"/>
    </xf>
    <xf numFmtId="0" fontId="0" fillId="5" borderId="13" xfId="0" applyFill="1" applyBorder="1" applyAlignment="1">
      <alignment horizontal="left" vertical="center" wrapText="1" indent="1"/>
    </xf>
    <xf numFmtId="0" fontId="2" fillId="5" borderId="13" xfId="0" applyFont="1" applyFill="1" applyBorder="1" applyAlignment="1">
      <alignment horizontal="left" vertical="center" wrapText="1" indent="1"/>
    </xf>
    <xf numFmtId="0" fontId="5" fillId="5" borderId="13" xfId="0" applyFont="1" applyFill="1" applyBorder="1" applyAlignment="1">
      <alignment horizontal="left" vertical="center" wrapText="1" indent="1"/>
    </xf>
    <xf numFmtId="0" fontId="5" fillId="5" borderId="17" xfId="0" applyFont="1" applyFill="1" applyBorder="1" applyAlignment="1">
      <alignment horizontal="left" vertical="center" wrapText="1" indent="1"/>
    </xf>
    <xf numFmtId="0" fontId="0" fillId="5" borderId="0" xfId="0" applyFill="1" applyAlignment="1">
      <alignment horizontal="left" vertical="center" wrapText="1" indent="1"/>
    </xf>
    <xf numFmtId="0" fontId="5" fillId="5" borderId="0" xfId="0" applyFont="1" applyFill="1" applyAlignment="1">
      <alignment horizontal="left" vertical="center" wrapText="1" indent="1"/>
    </xf>
    <xf numFmtId="0" fontId="5" fillId="5" borderId="2" xfId="0" applyFont="1" applyFill="1" applyBorder="1" applyAlignment="1">
      <alignment horizontal="left" vertical="center" wrapText="1" indent="1"/>
    </xf>
    <xf numFmtId="3" fontId="3" fillId="4" borderId="0" xfId="0" applyNumberFormat="1" applyFont="1" applyFill="1" applyAlignment="1">
      <alignment horizontal="right" vertical="center" wrapText="1" indent="1"/>
    </xf>
    <xf numFmtId="0" fontId="3" fillId="5" borderId="0" xfId="0" applyFont="1" applyFill="1" applyAlignment="1">
      <alignment horizontal="left" vertical="center" wrapText="1" indent="1"/>
    </xf>
    <xf numFmtId="3" fontId="3" fillId="5" borderId="0" xfId="0" applyNumberFormat="1" applyFont="1" applyFill="1" applyAlignment="1">
      <alignment horizontal="right" vertical="center" wrapText="1" indent="1"/>
    </xf>
    <xf numFmtId="0" fontId="3" fillId="5" borderId="2" xfId="0" applyFont="1" applyFill="1" applyBorder="1" applyAlignment="1">
      <alignment horizontal="left" vertical="center" wrapText="1" indent="1"/>
    </xf>
    <xf numFmtId="3" fontId="5" fillId="5" borderId="13" xfId="0" applyNumberFormat="1" applyFont="1" applyFill="1" applyBorder="1" applyAlignment="1">
      <alignment horizontal="right" vertical="center" wrapText="1" indent="1"/>
    </xf>
    <xf numFmtId="0" fontId="0" fillId="5" borderId="14" xfId="0" applyFill="1" applyBorder="1" applyAlignment="1">
      <alignment horizontal="left" wrapText="1"/>
    </xf>
    <xf numFmtId="0" fontId="3" fillId="5" borderId="14" xfId="0" applyFont="1" applyFill="1" applyBorder="1" applyAlignment="1">
      <alignment horizontal="left"/>
    </xf>
    <xf numFmtId="3" fontId="0" fillId="5" borderId="14" xfId="0" applyNumberFormat="1" applyFill="1" applyBorder="1" applyAlignment="1">
      <alignment horizontal="right" vertical="center" indent="1"/>
    </xf>
    <xf numFmtId="3" fontId="3" fillId="5" borderId="14" xfId="0" applyNumberFormat="1" applyFont="1" applyFill="1" applyBorder="1" applyAlignment="1">
      <alignment horizontal="right" vertical="center" indent="1"/>
    </xf>
    <xf numFmtId="3" fontId="3" fillId="4" borderId="14" xfId="0" applyNumberFormat="1" applyFont="1" applyFill="1" applyBorder="1" applyAlignment="1">
      <alignment horizontal="right" vertical="center" wrapText="1" indent="1"/>
    </xf>
    <xf numFmtId="0" fontId="5" fillId="5" borderId="14" xfId="0" applyFont="1" applyFill="1" applyBorder="1" applyAlignment="1">
      <alignment horizontal="left" vertical="center" wrapText="1" indent="1"/>
    </xf>
    <xf numFmtId="3" fontId="3" fillId="5" borderId="14" xfId="0" applyNumberFormat="1" applyFont="1" applyFill="1" applyBorder="1" applyAlignment="1">
      <alignment horizontal="right" vertical="center" wrapText="1" indent="1"/>
    </xf>
    <xf numFmtId="0" fontId="5" fillId="5" borderId="18" xfId="0" applyFont="1" applyFill="1" applyBorder="1" applyAlignment="1">
      <alignment horizontal="left" vertical="center" wrapText="1" indent="1"/>
    </xf>
    <xf numFmtId="0" fontId="0" fillId="5" borderId="6" xfId="0" applyFill="1" applyBorder="1" applyAlignment="1">
      <alignment horizontal="left" vertical="center" wrapText="1" indent="1"/>
    </xf>
    <xf numFmtId="0" fontId="5" fillId="5" borderId="6" xfId="0" applyFont="1" applyFill="1" applyBorder="1" applyAlignment="1">
      <alignment horizontal="left" vertical="center" wrapText="1" indent="1"/>
    </xf>
    <xf numFmtId="0" fontId="5" fillId="5" borderId="7" xfId="0" applyFont="1" applyFill="1" applyBorder="1" applyAlignment="1">
      <alignment horizontal="left" vertical="center" wrapText="1" indent="1"/>
    </xf>
    <xf numFmtId="0" fontId="0" fillId="4" borderId="0" xfId="0" applyFill="1" applyAlignment="1">
      <alignment horizontal="left" vertical="center" wrapText="1" indent="1"/>
    </xf>
    <xf numFmtId="0" fontId="5" fillId="4" borderId="0" xfId="0" applyFont="1" applyFill="1" applyAlignment="1">
      <alignment horizontal="left" vertical="center" wrapText="1" indent="1"/>
    </xf>
    <xf numFmtId="3" fontId="0" fillId="4" borderId="0" xfId="0" applyNumberFormat="1" applyFill="1" applyAlignment="1" applyProtection="1">
      <alignment horizontal="right"/>
      <protection locked="0"/>
    </xf>
    <xf numFmtId="3" fontId="3" fillId="4" borderId="0" xfId="0" applyNumberFormat="1" applyFont="1" applyFill="1" applyProtection="1">
      <protection locked="0"/>
    </xf>
    <xf numFmtId="0" fontId="3" fillId="4" borderId="8" xfId="0" applyFont="1" applyFill="1" applyBorder="1" applyAlignment="1">
      <alignment horizontal="center" vertical="top"/>
    </xf>
    <xf numFmtId="0" fontId="34" fillId="5" borderId="0" xfId="0" applyFont="1" applyFill="1" applyAlignment="1">
      <alignment horizontal="center" vertical="top" wrapText="1"/>
    </xf>
    <xf numFmtId="49" fontId="12" fillId="2" borderId="0" xfId="0" applyNumberFormat="1" applyFont="1" applyFill="1" applyAlignment="1">
      <alignment horizontal="justify" vertical="top"/>
    </xf>
    <xf numFmtId="49" fontId="8" fillId="2" borderId="0" xfId="0" applyNumberFormat="1" applyFont="1" applyFill="1" applyAlignment="1">
      <alignment horizontal="justify" vertical="top"/>
    </xf>
    <xf numFmtId="0" fontId="8" fillId="2" borderId="0" xfId="0" applyFont="1" applyFill="1" applyAlignment="1">
      <alignment horizontal="justify" vertical="top" wrapText="1"/>
    </xf>
    <xf numFmtId="0" fontId="2" fillId="0" borderId="0" xfId="0" applyFont="1" applyAlignment="1">
      <alignment horizontal="left"/>
    </xf>
    <xf numFmtId="164" fontId="2" fillId="4" borderId="12" xfId="0" applyNumberFormat="1" applyFont="1" applyFill="1" applyBorder="1" applyAlignment="1" applyProtection="1">
      <alignment horizontal="left" vertical="center" wrapText="1" indent="1"/>
      <protection locked="0"/>
    </xf>
    <xf numFmtId="164" fontId="0" fillId="4" borderId="13" xfId="0" applyNumberFormat="1" applyFill="1" applyBorder="1" applyAlignment="1" applyProtection="1">
      <alignment horizontal="left" vertical="center" wrapText="1" indent="1"/>
      <protection locked="0"/>
    </xf>
    <xf numFmtId="164" fontId="2" fillId="4" borderId="13" xfId="0" applyNumberFormat="1" applyFont="1" applyFill="1" applyBorder="1" applyAlignment="1" applyProtection="1">
      <alignment horizontal="left" vertical="center" wrapText="1" indent="1"/>
      <protection locked="0"/>
    </xf>
    <xf numFmtId="8" fontId="0" fillId="5" borderId="0" xfId="0" applyNumberFormat="1" applyFill="1" applyAlignment="1">
      <alignment horizontal="left" vertical="center" wrapText="1" indent="1"/>
    </xf>
    <xf numFmtId="14" fontId="0" fillId="4" borderId="13" xfId="0" applyNumberFormat="1" applyFill="1" applyBorder="1" applyAlignment="1" applyProtection="1">
      <alignment horizontal="left" vertical="center" wrapText="1" indent="1"/>
      <protection locked="0"/>
    </xf>
    <xf numFmtId="164" fontId="0" fillId="4" borderId="12" xfId="0" applyNumberFormat="1" applyFill="1" applyBorder="1" applyAlignment="1" applyProtection="1">
      <alignment horizontal="right" vertical="center" indent="1"/>
      <protection locked="0"/>
    </xf>
    <xf numFmtId="164" fontId="0" fillId="4" borderId="13" xfId="0" applyNumberFormat="1" applyFill="1" applyBorder="1" applyAlignment="1" applyProtection="1">
      <alignment horizontal="right" vertical="center" indent="1"/>
      <protection locked="0"/>
    </xf>
    <xf numFmtId="164" fontId="0" fillId="0" borderId="15" xfId="0" applyNumberFormat="1" applyBorder="1" applyAlignment="1">
      <alignment horizontal="right" vertical="center" indent="1"/>
    </xf>
    <xf numFmtId="164" fontId="0" fillId="2" borderId="12" xfId="0" applyNumberFormat="1" applyFill="1" applyBorder="1" applyAlignment="1" applyProtection="1">
      <alignment horizontal="right" vertical="center" indent="1"/>
      <protection locked="0"/>
    </xf>
    <xf numFmtId="164" fontId="0" fillId="2" borderId="13" xfId="0" applyNumberFormat="1" applyFill="1" applyBorder="1" applyAlignment="1" applyProtection="1">
      <alignment horizontal="right" vertical="center" indent="1"/>
      <protection locked="0"/>
    </xf>
    <xf numFmtId="164" fontId="2" fillId="2" borderId="12" xfId="0" applyNumberFormat="1" applyFont="1" applyFill="1" applyBorder="1" applyAlignment="1" applyProtection="1">
      <alignment horizontal="right" vertical="center" indent="1"/>
      <protection locked="0"/>
    </xf>
    <xf numFmtId="164" fontId="2" fillId="2" borderId="13" xfId="0" applyNumberFormat="1" applyFont="1" applyFill="1" applyBorder="1" applyAlignment="1" applyProtection="1">
      <alignment horizontal="right" vertical="center" indent="1"/>
      <protection locked="0"/>
    </xf>
    <xf numFmtId="164" fontId="5" fillId="4" borderId="12" xfId="0" applyNumberFormat="1" applyFont="1" applyFill="1" applyBorder="1" applyAlignment="1" applyProtection="1">
      <alignment horizontal="right" vertical="center" wrapText="1" indent="1"/>
      <protection locked="0"/>
    </xf>
    <xf numFmtId="164" fontId="5" fillId="4" borderId="13" xfId="0" applyNumberFormat="1" applyFont="1" applyFill="1" applyBorder="1" applyAlignment="1" applyProtection="1">
      <alignment horizontal="right" vertical="center" wrapText="1" indent="1"/>
      <protection locked="0"/>
    </xf>
    <xf numFmtId="164" fontId="5" fillId="4" borderId="12" xfId="0" applyNumberFormat="1" applyFont="1" applyFill="1" applyBorder="1" applyAlignment="1">
      <alignment horizontal="right" vertical="center" wrapText="1" indent="1"/>
    </xf>
    <xf numFmtId="0" fontId="5" fillId="4" borderId="12" xfId="0" applyFont="1" applyFill="1" applyBorder="1" applyAlignment="1">
      <alignment horizontal="right" vertical="center" wrapText="1" indent="1"/>
    </xf>
    <xf numFmtId="3" fontId="2" fillId="4" borderId="0" xfId="0" applyNumberFormat="1" applyFont="1" applyFill="1" applyAlignment="1" applyProtection="1">
      <alignment horizontal="right"/>
      <protection locked="0"/>
    </xf>
    <xf numFmtId="3" fontId="2" fillId="4" borderId="0" xfId="0" applyNumberFormat="1" applyFont="1" applyFill="1" applyAlignment="1" applyProtection="1">
      <alignment horizontal="right" wrapText="1"/>
      <protection locked="0"/>
    </xf>
    <xf numFmtId="0" fontId="33" fillId="2" borderId="0" xfId="0" applyFont="1" applyFill="1" applyAlignment="1">
      <alignment horizontal="justify" vertical="center" wrapText="1"/>
    </xf>
    <xf numFmtId="0" fontId="8" fillId="2" borderId="0" xfId="0" applyFont="1" applyFill="1" applyAlignment="1">
      <alignment horizontal="justify" vertical="top" wrapText="1"/>
    </xf>
    <xf numFmtId="0" fontId="12" fillId="2" borderId="0" xfId="0" applyFont="1" applyFill="1" applyAlignment="1">
      <alignment horizontal="justify" vertical="top" wrapText="1"/>
    </xf>
    <xf numFmtId="0" fontId="7" fillId="2" borderId="0" xfId="0" applyFont="1" applyFill="1" applyAlignment="1">
      <alignment horizontal="center" vertical="top" wrapText="1"/>
    </xf>
    <xf numFmtId="0" fontId="10" fillId="2" borderId="0" xfId="0" applyFont="1" applyFill="1" applyAlignment="1">
      <alignment horizontal="center" vertical="top" wrapText="1"/>
    </xf>
    <xf numFmtId="0" fontId="23" fillId="2" borderId="0" xfId="0" applyFont="1" applyFill="1" applyAlignment="1">
      <alignment horizontal="justify" vertical="top" wrapText="1"/>
    </xf>
    <xf numFmtId="0" fontId="16" fillId="0" borderId="0" xfId="0" applyFont="1" applyAlignment="1">
      <alignment horizontal="left" wrapText="1"/>
    </xf>
    <xf numFmtId="0" fontId="22" fillId="2" borderId="0" xfId="0" applyFont="1" applyFill="1" applyAlignment="1">
      <alignment horizontal="justify" vertical="top" wrapText="1"/>
    </xf>
    <xf numFmtId="0" fontId="3" fillId="0" borderId="0" xfId="0" applyFont="1" applyAlignment="1">
      <alignment horizontal="justify" vertical="top" wrapText="1"/>
    </xf>
    <xf numFmtId="0" fontId="9" fillId="2" borderId="0" xfId="1" applyFill="1" applyBorder="1" applyAlignment="1" applyProtection="1">
      <alignment horizontal="justify" vertical="top" wrapText="1"/>
    </xf>
    <xf numFmtId="0" fontId="0" fillId="0" borderId="0" xfId="0" applyAlignment="1">
      <alignment horizontal="justify" vertical="top" wrapText="1"/>
    </xf>
    <xf numFmtId="0" fontId="7" fillId="2" borderId="0" xfId="0" applyFont="1" applyFill="1" applyAlignment="1">
      <alignment horizontal="left" vertical="top" wrapText="1"/>
    </xf>
    <xf numFmtId="0" fontId="7" fillId="2" borderId="0" xfId="0" applyFont="1" applyFill="1" applyAlignment="1">
      <alignment horizontal="justify" vertical="top" wrapText="1"/>
    </xf>
    <xf numFmtId="0" fontId="2" fillId="0" borderId="0" xfId="0" applyFont="1" applyAlignment="1">
      <alignment horizontal="justify" vertical="top" wrapText="1"/>
    </xf>
    <xf numFmtId="0" fontId="3" fillId="0" borderId="0" xfId="0" applyFont="1" applyAlignment="1">
      <alignment horizontal="left" vertical="top" wrapText="1"/>
    </xf>
    <xf numFmtId="0" fontId="8" fillId="2" borderId="0" xfId="0" applyFont="1" applyFill="1" applyAlignment="1">
      <alignment horizontal="left"/>
    </xf>
    <xf numFmtId="0" fontId="21" fillId="0" borderId="0" xfId="0" applyFont="1" applyAlignment="1">
      <alignment horizontal="justify" vertical="top" wrapText="1"/>
    </xf>
    <xf numFmtId="2" fontId="23" fillId="2" borderId="0" xfId="0" applyNumberFormat="1" applyFont="1" applyFill="1" applyAlignment="1">
      <alignment horizontal="justify" vertical="top" wrapText="1"/>
    </xf>
    <xf numFmtId="0" fontId="16" fillId="0" borderId="0" xfId="0" applyFont="1" applyAlignment="1">
      <alignment wrapText="1"/>
    </xf>
    <xf numFmtId="0" fontId="19" fillId="0" borderId="0" xfId="0" applyFont="1" applyAlignment="1">
      <alignment wrapText="1"/>
    </xf>
    <xf numFmtId="2" fontId="8" fillId="2" borderId="0" xfId="0" applyNumberFormat="1" applyFont="1" applyFill="1" applyAlignment="1">
      <alignment horizontal="left" vertical="top" wrapText="1"/>
    </xf>
    <xf numFmtId="0" fontId="0" fillId="0" borderId="0" xfId="0" applyAlignment="1">
      <alignment horizontal="left" vertical="top" wrapText="1"/>
    </xf>
    <xf numFmtId="2" fontId="7" fillId="2" borderId="0" xfId="0" applyNumberFormat="1" applyFont="1" applyFill="1" applyAlignment="1">
      <alignment horizontal="left" wrapText="1"/>
    </xf>
    <xf numFmtId="0" fontId="8" fillId="2" borderId="0" xfId="1" applyFont="1" applyFill="1" applyBorder="1" applyAlignment="1" applyProtection="1">
      <alignment horizontal="justify" wrapText="1"/>
    </xf>
    <xf numFmtId="0" fontId="0" fillId="0" borderId="0" xfId="0" applyAlignment="1">
      <alignment horizontal="justify" wrapText="1"/>
    </xf>
    <xf numFmtId="0" fontId="7" fillId="2" borderId="9" xfId="0" applyFont="1" applyFill="1" applyBorder="1" applyAlignment="1" applyProtection="1">
      <alignment horizontal="left" wrapText="1"/>
      <protection locked="0"/>
    </xf>
    <xf numFmtId="0" fontId="7" fillId="2" borderId="10" xfId="0" applyFont="1" applyFill="1" applyBorder="1" applyAlignment="1" applyProtection="1">
      <alignment horizontal="left" wrapText="1"/>
      <protection locked="0"/>
    </xf>
    <xf numFmtId="0" fontId="7" fillId="2" borderId="11" xfId="0" applyFont="1" applyFill="1" applyBorder="1" applyAlignment="1" applyProtection="1">
      <alignment horizontal="left" wrapText="1"/>
      <protection locked="0"/>
    </xf>
    <xf numFmtId="0" fontId="3" fillId="4" borderId="0" xfId="0" applyFont="1" applyFill="1" applyAlignment="1">
      <alignment wrapText="1"/>
    </xf>
    <xf numFmtId="0" fontId="0" fillId="0" borderId="0" xfId="0" applyAlignment="1">
      <alignment wrapText="1"/>
    </xf>
    <xf numFmtId="0" fontId="7" fillId="2" borderId="0" xfId="0" applyFont="1" applyFill="1" applyAlignment="1">
      <alignment horizontal="left" wrapText="1"/>
    </xf>
    <xf numFmtId="0" fontId="0" fillId="0" borderId="0" xfId="0"/>
    <xf numFmtId="0" fontId="2" fillId="2" borderId="0" xfId="0" applyFont="1" applyFill="1" applyAlignment="1">
      <alignment horizontal="left" wrapText="1"/>
    </xf>
    <xf numFmtId="0" fontId="2" fillId="4" borderId="0" xfId="0" applyFont="1" applyFill="1" applyAlignment="1">
      <alignment wrapText="1"/>
    </xf>
    <xf numFmtId="0" fontId="35" fillId="5" borderId="0" xfId="0" applyFont="1" applyFill="1" applyAlignment="1">
      <alignment horizontal="center" vertical="top" wrapText="1"/>
    </xf>
    <xf numFmtId="0" fontId="36" fillId="0" borderId="0" xfId="0" applyFont="1" applyAlignment="1">
      <alignment horizontal="center" vertical="top" wrapText="1"/>
    </xf>
    <xf numFmtId="0" fontId="7" fillId="4" borderId="9" xfId="0" applyFont="1" applyFill="1" applyBorder="1" applyAlignment="1" applyProtection="1">
      <alignment horizontal="left" wrapText="1"/>
      <protection locked="0"/>
    </xf>
    <xf numFmtId="0" fontId="0" fillId="4" borderId="10" xfId="0" applyFill="1" applyBorder="1" applyProtection="1">
      <protection locked="0"/>
    </xf>
    <xf numFmtId="0" fontId="0" fillId="4" borderId="11" xfId="0" applyFill="1" applyBorder="1" applyProtection="1">
      <protection locked="0"/>
    </xf>
    <xf numFmtId="0" fontId="7" fillId="4" borderId="0" xfId="0" applyFont="1" applyFill="1" applyAlignment="1">
      <alignment horizontal="left"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ECF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www.communities-ni.gov.uk/publications/circular-lg-232019-councillors-allowances-guidance-district-councils-northern-ireland"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46"/>
  <sheetViews>
    <sheetView showGridLines="0" zoomScaleNormal="100" workbookViewId="0">
      <selection activeCell="C27" sqref="C27:O27"/>
    </sheetView>
  </sheetViews>
  <sheetFormatPr defaultColWidth="9.140625" defaultRowHeight="12.75" x14ac:dyDescent="0.2"/>
  <cols>
    <col min="1" max="1" width="1.85546875" style="4" customWidth="1"/>
    <col min="2" max="2" width="3.7109375" style="4" customWidth="1"/>
    <col min="3" max="3" width="5.42578125" style="4" customWidth="1"/>
    <col min="4" max="6" width="9.140625" style="4"/>
    <col min="7" max="7" width="2.7109375" style="4" customWidth="1"/>
    <col min="8" max="8" width="3.85546875" style="4" customWidth="1"/>
    <col min="9" max="9" width="5.28515625" style="4" customWidth="1"/>
    <col min="10" max="11" width="9.140625" style="4"/>
    <col min="12" max="12" width="19.85546875" style="4" customWidth="1"/>
    <col min="13" max="14" width="9.140625" style="4"/>
    <col min="15" max="15" width="14.85546875" style="4" customWidth="1"/>
    <col min="16" max="16" width="3.42578125" style="4" customWidth="1"/>
    <col min="17" max="16384" width="9.140625" style="4"/>
  </cols>
  <sheetData>
    <row r="1" spans="1:17" ht="18" customHeight="1" x14ac:dyDescent="0.2">
      <c r="A1" s="2"/>
      <c r="B1" s="251" t="s">
        <v>77</v>
      </c>
      <c r="C1" s="251"/>
      <c r="D1" s="251"/>
      <c r="E1" s="251"/>
      <c r="F1" s="251"/>
      <c r="G1" s="251"/>
      <c r="H1" s="251"/>
      <c r="I1" s="251"/>
      <c r="J1" s="251"/>
      <c r="K1" s="251"/>
      <c r="L1" s="251"/>
      <c r="M1" s="251"/>
      <c r="N1" s="251"/>
      <c r="O1" s="251"/>
      <c r="P1" s="2"/>
    </row>
    <row r="2" spans="1:17" x14ac:dyDescent="0.2">
      <c r="A2" s="2"/>
      <c r="B2" s="24"/>
      <c r="C2" s="2"/>
      <c r="D2" s="2"/>
      <c r="E2" s="2"/>
      <c r="F2" s="2"/>
      <c r="G2" s="2"/>
      <c r="H2" s="2"/>
      <c r="I2" s="2"/>
      <c r="J2" s="2"/>
      <c r="K2" s="2"/>
      <c r="L2" s="2"/>
      <c r="M2" s="2"/>
      <c r="N2" s="2"/>
      <c r="O2" s="2"/>
      <c r="P2" s="2"/>
    </row>
    <row r="3" spans="1:17" ht="20.25" customHeight="1" x14ac:dyDescent="0.2">
      <c r="A3" s="2"/>
      <c r="B3" s="252" t="s">
        <v>18</v>
      </c>
      <c r="C3" s="252"/>
      <c r="D3" s="252"/>
      <c r="E3" s="252"/>
      <c r="F3" s="252"/>
      <c r="G3" s="252"/>
      <c r="H3" s="252"/>
      <c r="I3" s="252"/>
      <c r="J3" s="252"/>
      <c r="K3" s="252"/>
      <c r="L3" s="252"/>
      <c r="M3" s="252"/>
      <c r="N3" s="252"/>
      <c r="O3" s="252"/>
      <c r="P3" s="2"/>
    </row>
    <row r="4" spans="1:17" x14ac:dyDescent="0.2">
      <c r="A4" s="2"/>
      <c r="B4" s="2"/>
      <c r="C4" s="2"/>
      <c r="D4" s="2"/>
      <c r="E4" s="2"/>
      <c r="F4" s="2"/>
      <c r="G4" s="2"/>
      <c r="H4" s="2"/>
      <c r="I4" s="2"/>
      <c r="J4" s="2"/>
      <c r="K4" s="2"/>
      <c r="L4" s="2"/>
      <c r="M4" s="2"/>
      <c r="N4" s="2"/>
      <c r="O4" s="2"/>
      <c r="P4" s="2"/>
    </row>
    <row r="5" spans="1:17" ht="15.75" x14ac:dyDescent="0.25">
      <c r="A5" s="2"/>
      <c r="B5" s="26" t="s">
        <v>5</v>
      </c>
      <c r="C5" s="7"/>
      <c r="D5" s="8"/>
      <c r="E5" s="8"/>
      <c r="F5" s="8"/>
      <c r="G5" s="8"/>
      <c r="H5" s="8"/>
      <c r="I5" s="8"/>
      <c r="J5" s="8"/>
      <c r="K5" s="8"/>
      <c r="L5" s="8"/>
      <c r="M5" s="8"/>
      <c r="N5" s="8"/>
      <c r="O5" s="2"/>
      <c r="P5" s="2"/>
    </row>
    <row r="6" spans="1:17" ht="9" customHeight="1" x14ac:dyDescent="0.2">
      <c r="A6" s="2"/>
      <c r="B6" s="8"/>
      <c r="C6" s="8"/>
      <c r="D6" s="8"/>
      <c r="E6" s="8"/>
      <c r="F6" s="8"/>
      <c r="G6" s="8"/>
      <c r="H6" s="8"/>
      <c r="I6" s="8"/>
      <c r="J6" s="8"/>
      <c r="K6" s="8"/>
      <c r="L6" s="8"/>
      <c r="M6" s="8"/>
      <c r="N6" s="8"/>
      <c r="O6" s="2"/>
      <c r="P6" s="2"/>
    </row>
    <row r="7" spans="1:17" ht="89.25" customHeight="1" x14ac:dyDescent="0.2">
      <c r="A7" s="2"/>
      <c r="B7" s="249" t="s">
        <v>78</v>
      </c>
      <c r="C7" s="253"/>
      <c r="D7" s="253"/>
      <c r="E7" s="253"/>
      <c r="F7" s="253"/>
      <c r="G7" s="253"/>
      <c r="H7" s="253"/>
      <c r="I7" s="253"/>
      <c r="J7" s="253"/>
      <c r="K7" s="253"/>
      <c r="L7" s="253"/>
      <c r="M7" s="253"/>
      <c r="N7" s="253"/>
      <c r="O7" s="253"/>
      <c r="P7" s="2"/>
    </row>
    <row r="8" spans="1:17" ht="24" customHeight="1" x14ac:dyDescent="0.2">
      <c r="A8" s="2"/>
      <c r="B8" s="228"/>
      <c r="C8" s="257" t="s">
        <v>68</v>
      </c>
      <c r="D8" s="258"/>
      <c r="E8" s="258"/>
      <c r="F8" s="258"/>
      <c r="G8" s="258"/>
      <c r="H8" s="258"/>
      <c r="I8" s="258"/>
      <c r="J8" s="258"/>
      <c r="K8" s="258"/>
      <c r="L8" s="258"/>
      <c r="M8" s="258"/>
      <c r="N8" s="258"/>
      <c r="O8" s="258"/>
      <c r="P8" s="2"/>
    </row>
    <row r="9" spans="1:17" ht="15.75" x14ac:dyDescent="0.25">
      <c r="A9" s="2"/>
      <c r="B9" s="26" t="s">
        <v>4</v>
      </c>
      <c r="C9" s="7"/>
      <c r="D9" s="9"/>
      <c r="E9" s="9"/>
      <c r="F9" s="9"/>
      <c r="G9" s="9"/>
      <c r="H9" s="9"/>
      <c r="I9" s="9"/>
      <c r="J9" s="9"/>
      <c r="K9" s="9"/>
      <c r="L9" s="9"/>
      <c r="M9" s="9"/>
      <c r="N9" s="9"/>
      <c r="O9" s="2"/>
      <c r="P9" s="2"/>
    </row>
    <row r="10" spans="1:17" ht="6.75" customHeight="1" x14ac:dyDescent="0.2">
      <c r="A10" s="2"/>
      <c r="B10" s="8"/>
      <c r="C10" s="8"/>
      <c r="D10" s="8"/>
      <c r="E10" s="8"/>
      <c r="F10" s="8"/>
      <c r="G10" s="8"/>
      <c r="H10" s="8"/>
      <c r="I10" s="8"/>
      <c r="J10" s="8"/>
      <c r="K10" s="8"/>
      <c r="L10" s="8"/>
      <c r="M10" s="8"/>
      <c r="N10" s="8"/>
      <c r="O10" s="2"/>
      <c r="P10" s="2"/>
    </row>
    <row r="11" spans="1:17" ht="136.9" customHeight="1" x14ac:dyDescent="0.2">
      <c r="A11" s="2"/>
      <c r="B11" s="249" t="s">
        <v>58</v>
      </c>
      <c r="C11" s="253"/>
      <c r="D11" s="253"/>
      <c r="E11" s="253"/>
      <c r="F11" s="253"/>
      <c r="G11" s="253"/>
      <c r="H11" s="253"/>
      <c r="I11" s="253"/>
      <c r="J11" s="253"/>
      <c r="K11" s="253"/>
      <c r="L11" s="253"/>
      <c r="M11" s="253"/>
      <c r="N11" s="253"/>
      <c r="O11" s="253"/>
      <c r="P11" s="2"/>
    </row>
    <row r="12" spans="1:17" ht="136.15" customHeight="1" x14ac:dyDescent="0.2">
      <c r="A12" s="2"/>
      <c r="B12" s="253" t="s">
        <v>65</v>
      </c>
      <c r="C12" s="253"/>
      <c r="D12" s="253"/>
      <c r="E12" s="253"/>
      <c r="F12" s="253"/>
      <c r="G12" s="253"/>
      <c r="H12" s="253"/>
      <c r="I12" s="253"/>
      <c r="J12" s="253"/>
      <c r="K12" s="253"/>
      <c r="L12" s="253"/>
      <c r="M12" s="253"/>
      <c r="N12" s="253"/>
      <c r="O12" s="253"/>
      <c r="P12" s="2"/>
    </row>
    <row r="13" spans="1:17" ht="48" customHeight="1" x14ac:dyDescent="0.2">
      <c r="A13" s="2"/>
      <c r="B13" s="255" t="s">
        <v>79</v>
      </c>
      <c r="C13" s="256"/>
      <c r="D13" s="256"/>
      <c r="E13" s="256"/>
      <c r="F13" s="256"/>
      <c r="G13" s="256"/>
      <c r="H13" s="256"/>
      <c r="I13" s="256"/>
      <c r="J13" s="256"/>
      <c r="K13" s="256"/>
      <c r="L13" s="256"/>
      <c r="M13" s="256"/>
      <c r="N13" s="256"/>
      <c r="O13" s="256"/>
      <c r="P13" s="2"/>
    </row>
    <row r="14" spans="1:17" s="31" customFormat="1" ht="51.6" customHeight="1" x14ac:dyDescent="0.25">
      <c r="A14" s="11"/>
      <c r="B14" s="254" t="s">
        <v>53</v>
      </c>
      <c r="C14" s="254"/>
      <c r="D14" s="254"/>
      <c r="E14" s="254"/>
      <c r="F14" s="254"/>
      <c r="G14" s="254"/>
      <c r="H14" s="254"/>
      <c r="I14" s="254"/>
      <c r="J14" s="254"/>
      <c r="K14" s="254"/>
      <c r="L14" s="254"/>
      <c r="M14" s="254"/>
      <c r="N14" s="254"/>
      <c r="O14" s="254"/>
      <c r="P14" s="29"/>
      <c r="Q14" s="30"/>
    </row>
    <row r="15" spans="1:17" s="31" customFormat="1" ht="6.75" customHeight="1" x14ac:dyDescent="0.25">
      <c r="A15" s="11"/>
      <c r="B15" s="25"/>
      <c r="C15" s="3"/>
      <c r="D15" s="3"/>
      <c r="E15" s="3"/>
      <c r="F15" s="3"/>
      <c r="G15" s="11"/>
      <c r="H15" s="11"/>
      <c r="I15" s="15"/>
      <c r="J15" s="11"/>
      <c r="K15" s="10"/>
      <c r="L15" s="12"/>
      <c r="M15" s="2"/>
      <c r="N15" s="2"/>
      <c r="O15" s="2"/>
      <c r="P15" s="29"/>
      <c r="Q15" s="30"/>
    </row>
    <row r="16" spans="1:17" s="31" customFormat="1" ht="60.6" customHeight="1" x14ac:dyDescent="0.25">
      <c r="A16" s="11"/>
      <c r="B16" s="248" t="s">
        <v>63</v>
      </c>
      <c r="C16" s="248"/>
      <c r="D16" s="248"/>
      <c r="E16" s="248"/>
      <c r="F16" s="248"/>
      <c r="G16" s="248"/>
      <c r="H16" s="248"/>
      <c r="I16" s="248"/>
      <c r="J16" s="248"/>
      <c r="K16" s="248"/>
      <c r="L16" s="248"/>
      <c r="M16" s="248"/>
      <c r="N16" s="248"/>
      <c r="O16" s="248"/>
      <c r="P16" s="29"/>
      <c r="Q16" s="30"/>
    </row>
    <row r="17" spans="1:17" ht="56.25" customHeight="1" x14ac:dyDescent="0.2">
      <c r="A17" s="2"/>
      <c r="B17" s="226" t="s">
        <v>6</v>
      </c>
      <c r="C17" s="249" t="s">
        <v>80</v>
      </c>
      <c r="D17" s="250"/>
      <c r="E17" s="250"/>
      <c r="F17" s="250"/>
      <c r="G17" s="250"/>
      <c r="H17" s="250"/>
      <c r="I17" s="250"/>
      <c r="J17" s="250"/>
      <c r="K17" s="250"/>
      <c r="L17" s="250"/>
      <c r="M17" s="250"/>
      <c r="N17" s="250"/>
      <c r="O17" s="250"/>
      <c r="P17" s="2"/>
    </row>
    <row r="18" spans="1:17" s="34" customFormat="1" ht="41.45" customHeight="1" x14ac:dyDescent="0.2">
      <c r="A18" s="14"/>
      <c r="B18" s="227" t="s">
        <v>7</v>
      </c>
      <c r="C18" s="249" t="s">
        <v>32</v>
      </c>
      <c r="D18" s="249"/>
      <c r="E18" s="249"/>
      <c r="F18" s="249"/>
      <c r="G18" s="249"/>
      <c r="H18" s="249"/>
      <c r="I18" s="249"/>
      <c r="J18" s="249"/>
      <c r="K18" s="249"/>
      <c r="L18" s="249"/>
      <c r="M18" s="249"/>
      <c r="N18" s="249"/>
      <c r="O18" s="249"/>
      <c r="P18" s="14"/>
    </row>
    <row r="19" spans="1:17" s="34" customFormat="1" ht="15.6" customHeight="1" x14ac:dyDescent="0.2">
      <c r="A19" s="14"/>
      <c r="B19" s="227" t="s">
        <v>8</v>
      </c>
      <c r="C19" s="249" t="s">
        <v>33</v>
      </c>
      <c r="D19" s="249"/>
      <c r="E19" s="249"/>
      <c r="F19" s="249"/>
      <c r="G19" s="249"/>
      <c r="H19" s="249"/>
      <c r="I19" s="249"/>
      <c r="J19" s="249"/>
      <c r="K19" s="249"/>
      <c r="L19" s="249"/>
      <c r="M19" s="249"/>
      <c r="N19" s="249"/>
      <c r="O19" s="249"/>
      <c r="P19" s="14"/>
    </row>
    <row r="20" spans="1:17" s="34" customFormat="1" ht="13.15" customHeight="1" x14ac:dyDescent="0.2">
      <c r="A20" s="14"/>
      <c r="B20" s="227"/>
      <c r="C20" s="228"/>
      <c r="D20" s="228"/>
      <c r="E20" s="228"/>
      <c r="F20" s="228"/>
      <c r="G20" s="228"/>
      <c r="H20" s="228"/>
      <c r="I20" s="228"/>
      <c r="J20" s="228"/>
      <c r="K20" s="228"/>
      <c r="L20" s="228"/>
      <c r="M20" s="228"/>
      <c r="N20" s="228"/>
      <c r="O20" s="228"/>
      <c r="P20" s="14"/>
    </row>
    <row r="21" spans="1:17" s="34" customFormat="1" ht="20.45" customHeight="1" x14ac:dyDescent="0.2">
      <c r="A21" s="14"/>
      <c r="B21" s="227"/>
      <c r="C21" s="260" t="s">
        <v>28</v>
      </c>
      <c r="D21" s="260"/>
      <c r="E21" s="260"/>
      <c r="F21" s="260"/>
      <c r="G21" s="260"/>
      <c r="H21" s="260"/>
      <c r="I21" s="260"/>
      <c r="J21" s="260"/>
      <c r="K21" s="260"/>
      <c r="L21" s="260"/>
      <c r="M21" s="260"/>
      <c r="N21" s="260"/>
      <c r="O21" s="260"/>
      <c r="P21" s="14"/>
    </row>
    <row r="22" spans="1:17" ht="40.15" customHeight="1" x14ac:dyDescent="0.2">
      <c r="A22" s="2"/>
      <c r="B22" s="227" t="s">
        <v>10</v>
      </c>
      <c r="C22" s="249" t="s">
        <v>16</v>
      </c>
      <c r="D22" s="250"/>
      <c r="E22" s="250"/>
      <c r="F22" s="250"/>
      <c r="G22" s="250"/>
      <c r="H22" s="250"/>
      <c r="I22" s="250"/>
      <c r="J22" s="250"/>
      <c r="K22" s="250"/>
      <c r="L22" s="250"/>
      <c r="M22" s="250"/>
      <c r="N22" s="250"/>
      <c r="O22" s="250"/>
      <c r="P22" s="2"/>
    </row>
    <row r="23" spans="1:17" ht="60" customHeight="1" x14ac:dyDescent="0.2">
      <c r="A23" s="2"/>
      <c r="B23" s="227" t="s">
        <v>11</v>
      </c>
      <c r="C23" s="249" t="s">
        <v>69</v>
      </c>
      <c r="D23" s="261"/>
      <c r="E23" s="261"/>
      <c r="F23" s="261"/>
      <c r="G23" s="261"/>
      <c r="H23" s="261"/>
      <c r="I23" s="261"/>
      <c r="J23" s="261"/>
      <c r="K23" s="261"/>
      <c r="L23" s="261"/>
      <c r="M23" s="261"/>
      <c r="N23" s="261"/>
      <c r="O23" s="261"/>
      <c r="P23" s="2"/>
    </row>
    <row r="24" spans="1:17" ht="22.9" customHeight="1" x14ac:dyDescent="0.2">
      <c r="A24" s="2"/>
      <c r="B24" s="28"/>
      <c r="C24" s="259" t="s">
        <v>35</v>
      </c>
      <c r="D24" s="262"/>
      <c r="E24" s="262"/>
      <c r="F24" s="262"/>
      <c r="G24" s="262"/>
      <c r="H24" s="262"/>
      <c r="I24" s="262"/>
      <c r="J24" s="262"/>
      <c r="K24" s="262"/>
      <c r="L24" s="262"/>
      <c r="M24" s="262"/>
      <c r="N24" s="262"/>
      <c r="O24" s="262"/>
      <c r="P24" s="2"/>
    </row>
    <row r="25" spans="1:17" ht="23.45" customHeight="1" x14ac:dyDescent="0.2">
      <c r="A25" s="2"/>
      <c r="B25" s="28" t="s">
        <v>17</v>
      </c>
      <c r="C25" s="249" t="s">
        <v>81</v>
      </c>
      <c r="D25" s="258"/>
      <c r="E25" s="258"/>
      <c r="F25" s="258"/>
      <c r="G25" s="258"/>
      <c r="H25" s="258"/>
      <c r="I25" s="258"/>
      <c r="J25" s="258"/>
      <c r="K25" s="258"/>
      <c r="L25" s="258"/>
      <c r="M25" s="258"/>
      <c r="N25" s="258"/>
      <c r="O25" s="258"/>
      <c r="P25" s="2"/>
    </row>
    <row r="26" spans="1:17" ht="37.5" customHeight="1" x14ac:dyDescent="0.2">
      <c r="A26" s="2"/>
      <c r="B26" s="28" t="s">
        <v>12</v>
      </c>
      <c r="C26" s="249" t="s">
        <v>40</v>
      </c>
      <c r="D26" s="258"/>
      <c r="E26" s="258"/>
      <c r="F26" s="258"/>
      <c r="G26" s="258"/>
      <c r="H26" s="258"/>
      <c r="I26" s="258"/>
      <c r="J26" s="258"/>
      <c r="K26" s="258"/>
      <c r="L26" s="258"/>
      <c r="M26" s="258"/>
      <c r="N26" s="258"/>
      <c r="O26" s="258"/>
      <c r="P26" s="2"/>
    </row>
    <row r="27" spans="1:17" ht="55.5" customHeight="1" x14ac:dyDescent="0.2">
      <c r="A27" s="2"/>
      <c r="B27" s="28" t="s">
        <v>13</v>
      </c>
      <c r="C27" s="249" t="s">
        <v>70</v>
      </c>
      <c r="D27" s="258"/>
      <c r="E27" s="258"/>
      <c r="F27" s="258"/>
      <c r="G27" s="258"/>
      <c r="H27" s="258"/>
      <c r="I27" s="258"/>
      <c r="J27" s="258"/>
      <c r="K27" s="258"/>
      <c r="L27" s="258"/>
      <c r="M27" s="258"/>
      <c r="N27" s="258"/>
      <c r="O27" s="258"/>
      <c r="P27" s="2"/>
    </row>
    <row r="28" spans="1:17" ht="19.899999999999999" customHeight="1" x14ac:dyDescent="0.2">
      <c r="A28" s="2"/>
      <c r="B28" s="28"/>
      <c r="C28" s="259" t="s">
        <v>43</v>
      </c>
      <c r="D28" s="259"/>
      <c r="E28" s="259"/>
      <c r="F28" s="259"/>
      <c r="G28" s="259"/>
      <c r="H28" s="259"/>
      <c r="I28" s="259"/>
      <c r="J28" s="259"/>
      <c r="K28" s="178"/>
      <c r="L28" s="178"/>
      <c r="M28" s="178"/>
      <c r="N28" s="178"/>
      <c r="O28" s="178"/>
      <c r="P28" s="2"/>
    </row>
    <row r="29" spans="1:17" ht="52.5" customHeight="1" x14ac:dyDescent="0.2">
      <c r="A29" s="2"/>
      <c r="B29" s="28" t="s">
        <v>34</v>
      </c>
      <c r="C29" s="253" t="s">
        <v>67</v>
      </c>
      <c r="D29" s="264"/>
      <c r="E29" s="264"/>
      <c r="F29" s="264"/>
      <c r="G29" s="264"/>
      <c r="H29" s="264"/>
      <c r="I29" s="264"/>
      <c r="J29" s="264"/>
      <c r="K29" s="264"/>
      <c r="L29" s="264"/>
      <c r="M29" s="264"/>
      <c r="N29" s="264"/>
      <c r="O29" s="264"/>
      <c r="P29" s="2"/>
    </row>
    <row r="30" spans="1:17" ht="13.15" customHeight="1" x14ac:dyDescent="0.2">
      <c r="A30" s="2"/>
      <c r="B30" s="28"/>
      <c r="C30" s="177"/>
      <c r="D30" s="178"/>
      <c r="E30" s="178"/>
      <c r="F30" s="178"/>
      <c r="G30" s="178"/>
      <c r="H30" s="178"/>
      <c r="I30" s="178"/>
      <c r="J30" s="178"/>
      <c r="K30" s="178"/>
      <c r="L30" s="178"/>
      <c r="M30" s="178"/>
      <c r="N30" s="178"/>
      <c r="O30" s="178"/>
      <c r="P30" s="2"/>
    </row>
    <row r="31" spans="1:17" s="33" customFormat="1" ht="18" customHeight="1" x14ac:dyDescent="0.25">
      <c r="A31" s="32"/>
      <c r="B31" s="266" t="s">
        <v>54</v>
      </c>
      <c r="C31" s="266"/>
      <c r="D31" s="266"/>
      <c r="E31" s="266"/>
      <c r="F31" s="266"/>
      <c r="G31" s="267"/>
      <c r="H31" s="267"/>
      <c r="I31" s="267"/>
      <c r="J31" s="8"/>
      <c r="K31" s="8"/>
      <c r="L31" s="8"/>
      <c r="M31" s="8"/>
      <c r="N31" s="8"/>
      <c r="O31" s="2"/>
      <c r="P31" s="2"/>
      <c r="Q31" s="31"/>
    </row>
    <row r="32" spans="1:17" s="33" customFormat="1" ht="8.4499999999999993" customHeight="1" x14ac:dyDescent="0.25">
      <c r="A32" s="32"/>
      <c r="B32" s="10"/>
      <c r="C32" s="10"/>
      <c r="D32" s="10"/>
      <c r="E32" s="10"/>
      <c r="F32" s="16"/>
      <c r="G32" s="8"/>
      <c r="H32" s="8"/>
      <c r="I32" s="8"/>
      <c r="J32" s="8"/>
      <c r="K32" s="8"/>
      <c r="L32" s="8"/>
      <c r="M32" s="8"/>
      <c r="N32" s="8"/>
      <c r="O32" s="2"/>
      <c r="P32" s="2"/>
      <c r="Q32" s="31"/>
    </row>
    <row r="33" spans="1:17" s="33" customFormat="1" ht="34.15" customHeight="1" x14ac:dyDescent="0.25">
      <c r="A33" s="32"/>
      <c r="B33" s="271" t="s">
        <v>64</v>
      </c>
      <c r="C33" s="272"/>
      <c r="D33" s="272"/>
      <c r="E33" s="272"/>
      <c r="F33" s="272"/>
      <c r="G33" s="272"/>
      <c r="H33" s="272"/>
      <c r="I33" s="272"/>
      <c r="J33" s="272"/>
      <c r="K33" s="272"/>
      <c r="L33" s="272"/>
      <c r="M33" s="272"/>
      <c r="N33" s="272"/>
      <c r="O33" s="272"/>
      <c r="P33" s="229"/>
      <c r="Q33" s="31"/>
    </row>
    <row r="34" spans="1:17" s="33" customFormat="1" ht="28.9" customHeight="1" x14ac:dyDescent="0.25">
      <c r="A34" s="32"/>
      <c r="B34" s="10"/>
      <c r="C34" s="270" t="s">
        <v>50</v>
      </c>
      <c r="D34" s="270"/>
      <c r="E34" s="270"/>
      <c r="F34" s="270"/>
      <c r="G34" s="270"/>
      <c r="H34" s="270"/>
      <c r="I34" s="8"/>
      <c r="J34" s="8"/>
      <c r="K34" s="8"/>
      <c r="L34" s="8"/>
      <c r="M34" s="8"/>
      <c r="N34" s="8"/>
      <c r="O34" s="2"/>
      <c r="P34" s="2"/>
      <c r="Q34" s="31"/>
    </row>
    <row r="35" spans="1:17" ht="22.9" customHeight="1" x14ac:dyDescent="0.2">
      <c r="A35" s="2"/>
      <c r="B35" s="28" t="s">
        <v>36</v>
      </c>
      <c r="C35" s="268" t="s">
        <v>60</v>
      </c>
      <c r="D35" s="269"/>
      <c r="E35" s="269"/>
      <c r="F35" s="269"/>
      <c r="G35" s="269"/>
      <c r="H35" s="269"/>
      <c r="I35" s="269"/>
      <c r="J35" s="269"/>
      <c r="K35" s="269"/>
      <c r="L35" s="269"/>
      <c r="M35" s="269"/>
      <c r="N35" s="269"/>
      <c r="O35" s="269"/>
      <c r="P35" s="2"/>
    </row>
    <row r="36" spans="1:17" ht="15" customHeight="1" x14ac:dyDescent="0.2">
      <c r="A36" s="2"/>
      <c r="B36" s="28"/>
      <c r="C36" s="259" t="s">
        <v>29</v>
      </c>
      <c r="D36" s="262"/>
      <c r="E36" s="262"/>
      <c r="F36" s="262"/>
      <c r="G36" s="262"/>
      <c r="H36" s="262"/>
      <c r="I36" s="262"/>
      <c r="J36" s="262"/>
      <c r="K36" s="262"/>
      <c r="L36" s="262"/>
      <c r="M36" s="262"/>
      <c r="N36" s="262"/>
      <c r="O36" s="262"/>
      <c r="P36" s="2"/>
    </row>
    <row r="37" spans="1:17" ht="38.450000000000003" customHeight="1" x14ac:dyDescent="0.2">
      <c r="A37" s="2"/>
      <c r="B37" s="28" t="s">
        <v>37</v>
      </c>
      <c r="C37" s="253" t="s">
        <v>66</v>
      </c>
      <c r="D37" s="253"/>
      <c r="E37" s="253"/>
      <c r="F37" s="253"/>
      <c r="G37" s="253"/>
      <c r="H37" s="253"/>
      <c r="I37" s="253"/>
      <c r="J37" s="253"/>
      <c r="K37" s="253"/>
      <c r="L37" s="253"/>
      <c r="M37" s="253"/>
      <c r="N37" s="253"/>
      <c r="O37" s="253"/>
      <c r="P37" s="2"/>
    </row>
    <row r="38" spans="1:17" ht="19.899999999999999" customHeight="1" x14ac:dyDescent="0.25">
      <c r="A38" s="2"/>
      <c r="B38" s="28"/>
      <c r="C38" s="175" t="s">
        <v>52</v>
      </c>
      <c r="D38"/>
      <c r="E38"/>
      <c r="F38"/>
      <c r="G38"/>
      <c r="H38"/>
      <c r="I38"/>
      <c r="J38"/>
      <c r="K38"/>
      <c r="L38"/>
      <c r="M38"/>
      <c r="N38"/>
      <c r="O38"/>
      <c r="P38" s="2"/>
    </row>
    <row r="39" spans="1:17" ht="45.75" customHeight="1" x14ac:dyDescent="0.2">
      <c r="A39" s="2"/>
      <c r="B39" s="28" t="s">
        <v>49</v>
      </c>
      <c r="C39" s="265" t="s">
        <v>55</v>
      </c>
      <c r="D39" s="265"/>
      <c r="E39" s="265"/>
      <c r="F39" s="265"/>
      <c r="G39" s="265"/>
      <c r="H39" s="265"/>
      <c r="I39" s="265"/>
      <c r="J39" s="265"/>
      <c r="K39" s="265"/>
      <c r="L39" s="265"/>
      <c r="M39" s="265"/>
      <c r="N39" s="265"/>
      <c r="O39" s="265"/>
      <c r="P39" s="2"/>
    </row>
    <row r="40" spans="1:17" ht="5.45" customHeight="1" x14ac:dyDescent="0.2">
      <c r="A40" s="2"/>
      <c r="B40" s="27"/>
      <c r="C40"/>
      <c r="D40"/>
      <c r="E40"/>
      <c r="F40"/>
      <c r="G40"/>
      <c r="H40"/>
      <c r="I40"/>
      <c r="J40"/>
      <c r="K40"/>
      <c r="L40"/>
      <c r="M40"/>
      <c r="N40"/>
      <c r="O40"/>
      <c r="P40" s="2"/>
    </row>
    <row r="41" spans="1:17" ht="15.75" x14ac:dyDescent="0.25">
      <c r="A41" s="2"/>
      <c r="B41" s="26" t="s">
        <v>9</v>
      </c>
      <c r="C41" s="2"/>
      <c r="D41" s="2"/>
      <c r="E41" s="2"/>
      <c r="F41" s="2"/>
      <c r="G41" s="2"/>
      <c r="H41" s="2"/>
      <c r="I41" s="2"/>
      <c r="J41" s="2"/>
      <c r="K41" s="2"/>
      <c r="L41" s="2"/>
      <c r="M41" s="2"/>
      <c r="N41" s="2"/>
      <c r="O41" s="2"/>
      <c r="P41" s="2"/>
    </row>
    <row r="42" spans="1:17" ht="7.5" customHeight="1" x14ac:dyDescent="0.2">
      <c r="A42" s="2"/>
      <c r="B42" s="2"/>
      <c r="C42" s="2"/>
      <c r="D42" s="2"/>
      <c r="E42" s="2"/>
      <c r="F42" s="2"/>
      <c r="G42" s="2"/>
      <c r="H42" s="2"/>
      <c r="I42" s="2"/>
      <c r="J42" s="2"/>
      <c r="K42" s="2"/>
      <c r="L42" s="2"/>
      <c r="M42" s="2"/>
      <c r="N42" s="2"/>
      <c r="O42" s="2"/>
      <c r="P42" s="2"/>
    </row>
    <row r="43" spans="1:17" ht="12.75" customHeight="1" x14ac:dyDescent="0.25">
      <c r="A43" s="2"/>
      <c r="B43" s="182" t="s">
        <v>59</v>
      </c>
      <c r="C43" s="13"/>
      <c r="D43" s="13"/>
      <c r="E43" s="13"/>
      <c r="F43" s="13"/>
      <c r="G43" s="13"/>
      <c r="H43" s="13"/>
      <c r="I43" s="13"/>
      <c r="J43" s="13"/>
      <c r="K43" s="13"/>
      <c r="L43" s="13"/>
      <c r="M43" s="8"/>
      <c r="N43" s="8"/>
      <c r="O43" s="2"/>
      <c r="P43" s="2"/>
    </row>
    <row r="44" spans="1:17" ht="12.75" customHeight="1" x14ac:dyDescent="0.25">
      <c r="A44" s="2"/>
      <c r="B44" s="183" t="s">
        <v>71</v>
      </c>
      <c r="C44" s="13"/>
      <c r="D44" s="13"/>
      <c r="E44" s="13"/>
      <c r="F44" s="13"/>
      <c r="G44" s="13"/>
      <c r="H44" s="13"/>
      <c r="I44" s="13"/>
      <c r="J44" s="13"/>
      <c r="K44" s="13"/>
      <c r="L44" s="13"/>
      <c r="M44" s="8"/>
      <c r="N44" s="8"/>
      <c r="O44" s="2"/>
      <c r="P44" s="2"/>
    </row>
    <row r="45" spans="1:17" ht="12.75" customHeight="1" x14ac:dyDescent="0.25">
      <c r="A45" s="2"/>
      <c r="B45" s="182" t="s">
        <v>56</v>
      </c>
      <c r="C45" s="13"/>
      <c r="D45" s="13"/>
      <c r="E45" s="13"/>
      <c r="F45" s="13"/>
      <c r="G45" s="13"/>
      <c r="H45" s="13"/>
      <c r="I45" s="13"/>
      <c r="J45" s="13"/>
      <c r="K45" s="13"/>
      <c r="L45" s="13"/>
      <c r="M45" s="8"/>
      <c r="N45" s="8"/>
      <c r="O45" s="2"/>
      <c r="P45" s="2"/>
    </row>
    <row r="46" spans="1:17" ht="12.75" customHeight="1" x14ac:dyDescent="0.2">
      <c r="A46" s="2"/>
      <c r="B46" s="263"/>
      <c r="C46" s="263"/>
      <c r="D46" s="8"/>
      <c r="E46" s="8"/>
      <c r="F46" s="8"/>
      <c r="G46" s="8"/>
      <c r="H46" s="14"/>
      <c r="I46" s="8"/>
      <c r="J46" s="8"/>
      <c r="K46" s="8"/>
      <c r="L46" s="8"/>
      <c r="M46" s="8"/>
      <c r="N46" s="8"/>
      <c r="O46" s="2"/>
      <c r="P46" s="2"/>
    </row>
  </sheetData>
  <sheetProtection selectLockedCells="1"/>
  <customSheetViews>
    <customSheetView guid="{867C32D8-09FC-4C3D-AB70-2F63D87F0E00}" showPageBreaks="1" showGridLines="0" fitToPage="1" printArea="1" topLeftCell="A11">
      <selection activeCell="B11" sqref="B11:O11"/>
      <pageMargins left="0.35433070866141736" right="0.35433070866141736" top="0.59055118110236227" bottom="0.59055118110236227" header="0.51181102362204722" footer="0.51181102362204722"/>
      <printOptions horizontalCentered="1"/>
      <pageSetup paperSize="9" scale="52" orientation="portrait" verticalDpi="300" r:id="rId1"/>
      <headerFooter alignWithMargins="0"/>
    </customSheetView>
    <customSheetView guid="{3EDC081B-7DF3-45A6-8291-B706B0DCCBAC}" showPageBreaks="1" fitToPage="1" printArea="1">
      <selection activeCell="B1" sqref="B1:O1"/>
      <pageMargins left="0.35433070866141736" right="0.35433070866141736" top="0.59055118110236227" bottom="0.59055118110236227" header="0.51181102362204722" footer="0.51181102362204722"/>
      <printOptions horizontalCentered="1"/>
      <pageSetup paperSize="9" scale="71" orientation="portrait" verticalDpi="300" r:id="rId2"/>
      <headerFooter alignWithMargins="0"/>
    </customSheetView>
    <customSheetView guid="{384CD568-4BF5-41C9-851F-4C9EA22E89B3}" showPageBreaks="1" fitToPage="1" printArea="1">
      <selection activeCell="T11" sqref="T11"/>
      <pageMargins left="0.35433070866141736" right="0.35433070866141736" top="0.59055118110236227" bottom="0.59055118110236227" header="0.51181102362204722" footer="0.51181102362204722"/>
      <printOptions horizontalCentered="1"/>
      <pageSetup paperSize="9" scale="50" orientation="portrait" verticalDpi="300" r:id="rId3"/>
      <headerFooter alignWithMargins="0"/>
    </customSheetView>
  </customSheetViews>
  <mergeCells count="29">
    <mergeCell ref="B46:C46"/>
    <mergeCell ref="C29:O29"/>
    <mergeCell ref="C39:O39"/>
    <mergeCell ref="C37:O37"/>
    <mergeCell ref="B31:I31"/>
    <mergeCell ref="C36:O36"/>
    <mergeCell ref="C35:O35"/>
    <mergeCell ref="C34:H34"/>
    <mergeCell ref="B33:O33"/>
    <mergeCell ref="C27:O27"/>
    <mergeCell ref="C19:O19"/>
    <mergeCell ref="C26:O26"/>
    <mergeCell ref="C28:J28"/>
    <mergeCell ref="C18:O18"/>
    <mergeCell ref="C21:O21"/>
    <mergeCell ref="C22:O22"/>
    <mergeCell ref="C23:O23"/>
    <mergeCell ref="C25:O25"/>
    <mergeCell ref="C24:O24"/>
    <mergeCell ref="B16:O16"/>
    <mergeCell ref="C17:O17"/>
    <mergeCell ref="B1:O1"/>
    <mergeCell ref="B3:O3"/>
    <mergeCell ref="B7:O7"/>
    <mergeCell ref="B11:O11"/>
    <mergeCell ref="B12:O12"/>
    <mergeCell ref="B14:O14"/>
    <mergeCell ref="B13:O13"/>
    <mergeCell ref="C8:O8"/>
  </mergeCells>
  <phoneticPr fontId="6" type="noConversion"/>
  <hyperlinks>
    <hyperlink ref="C8" r:id="rId4" xr:uid="{00000000-0004-0000-0000-000000000000}"/>
  </hyperlinks>
  <printOptions horizontalCentered="1"/>
  <pageMargins left="0.35433070866141736" right="0.35433070866141736" top="0.59055118110236227" bottom="0.59055118110236227" header="0.51181102362204722" footer="0.51181102362204722"/>
  <pageSetup paperSize="9" scale="78" fitToHeight="2" orientation="portrait" r:id="rId5"/>
  <headerFooter alignWithMargins="0"/>
  <ignoredErrors>
    <ignoredError sqref="B17:B19 B22:B23 B25:B26 B27 B29 B35 B39 B3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R106"/>
  <sheetViews>
    <sheetView showGridLines="0" topLeftCell="E1" zoomScale="96" zoomScaleNormal="96" workbookViewId="0">
      <selection activeCell="M56" sqref="M56"/>
    </sheetView>
  </sheetViews>
  <sheetFormatPr defaultColWidth="9.140625" defaultRowHeight="12.75" x14ac:dyDescent="0.2"/>
  <cols>
    <col min="1" max="2" width="1.85546875" style="4" customWidth="1"/>
    <col min="3" max="3" width="5.7109375" style="4" customWidth="1"/>
    <col min="4" max="4" width="2" style="4" customWidth="1"/>
    <col min="5" max="5" width="7.42578125" style="4" customWidth="1"/>
    <col min="6" max="6" width="2" style="4" customWidth="1"/>
    <col min="7" max="7" width="17.7109375" style="4" customWidth="1"/>
    <col min="8" max="8" width="2" style="4" customWidth="1"/>
    <col min="9" max="9" width="23.7109375" style="4" bestFit="1" customWidth="1"/>
    <col min="10" max="10" width="2" style="4" customWidth="1"/>
    <col min="11" max="11" width="13.28515625" style="4" customWidth="1"/>
    <col min="12" max="12" width="2" style="4" customWidth="1"/>
    <col min="13" max="13" width="14.28515625" style="4" customWidth="1"/>
    <col min="14" max="14" width="2" style="4" customWidth="1"/>
    <col min="15" max="15" width="13.28515625" style="4" customWidth="1"/>
    <col min="16" max="16" width="2" style="4" customWidth="1"/>
    <col min="17" max="17" width="13.28515625" style="4" customWidth="1"/>
    <col min="18" max="18" width="2" style="4" customWidth="1"/>
    <col min="19" max="19" width="14.28515625" style="4" customWidth="1"/>
    <col min="20" max="21" width="2" style="4" customWidth="1"/>
    <col min="22" max="22" width="13.28515625" style="4" customWidth="1"/>
    <col min="23" max="23" width="2" style="4" customWidth="1"/>
    <col min="24" max="24" width="13.28515625" style="4" customWidth="1"/>
    <col min="25" max="25" width="2" style="4" customWidth="1"/>
    <col min="26" max="26" width="15.140625" style="4" customWidth="1"/>
    <col min="27" max="27" width="2" style="4" customWidth="1"/>
    <col min="28" max="28" width="15" style="4" customWidth="1"/>
    <col min="29" max="29" width="2" style="4" customWidth="1"/>
    <col min="30" max="30" width="14.5703125" style="4" customWidth="1"/>
    <col min="31" max="32" width="2" style="4" customWidth="1"/>
    <col min="33" max="16384" width="9.140625" style="4"/>
  </cols>
  <sheetData>
    <row r="1" spans="1:174" ht="18" customHeight="1" thickBot="1" x14ac:dyDescent="0.25">
      <c r="A1" s="21"/>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156" t="s">
        <v>57</v>
      </c>
      <c r="AE1" s="20"/>
      <c r="AF1" s="17"/>
    </row>
    <row r="2" spans="1:174" ht="18" customHeight="1" thickTop="1" thickBot="1" x14ac:dyDescent="0.3">
      <c r="A2" s="5"/>
      <c r="B2" s="273" t="s">
        <v>42</v>
      </c>
      <c r="C2" s="274"/>
      <c r="D2" s="274"/>
      <c r="E2" s="274"/>
      <c r="F2" s="274"/>
      <c r="G2" s="274"/>
      <c r="H2" s="274"/>
      <c r="I2" s="274"/>
      <c r="J2" s="274"/>
      <c r="K2" s="275"/>
      <c r="L2" s="157"/>
      <c r="M2" s="2"/>
      <c r="N2" s="2"/>
      <c r="O2" s="2"/>
      <c r="P2" s="2"/>
      <c r="Q2" s="2"/>
      <c r="R2" s="2"/>
      <c r="S2" s="2"/>
      <c r="T2" s="2"/>
      <c r="U2" s="2"/>
      <c r="V2" s="2"/>
      <c r="W2" s="2"/>
      <c r="X2" s="2"/>
      <c r="Y2" s="2"/>
      <c r="Z2" s="39"/>
      <c r="AA2" s="1"/>
      <c r="AB2" s="1"/>
      <c r="AC2" s="1"/>
      <c r="AD2" s="1"/>
      <c r="AE2" s="1"/>
      <c r="AF2" s="6"/>
    </row>
    <row r="3" spans="1:174" ht="9.6" customHeight="1" thickTop="1" x14ac:dyDescent="0.25">
      <c r="A3" s="93"/>
      <c r="B3" s="181"/>
      <c r="C3" s="39"/>
      <c r="D3" s="39"/>
      <c r="E3" s="39"/>
      <c r="F3" s="39"/>
      <c r="G3" s="39"/>
      <c r="H3" s="39"/>
      <c r="I3" s="39"/>
      <c r="J3" s="125"/>
      <c r="K3" s="2"/>
      <c r="L3" s="2"/>
      <c r="M3" s="2"/>
      <c r="N3" s="2"/>
      <c r="O3" s="2"/>
      <c r="P3" s="2"/>
      <c r="Q3" s="2"/>
      <c r="R3" s="2"/>
      <c r="S3" s="2"/>
      <c r="T3" s="2"/>
      <c r="U3" s="2"/>
      <c r="V3" s="2"/>
      <c r="W3" s="2"/>
      <c r="X3" s="2"/>
      <c r="Y3" s="2"/>
      <c r="Z3" s="39"/>
      <c r="AA3" s="1"/>
      <c r="AB3" s="1"/>
      <c r="AC3" s="1"/>
      <c r="AD3" s="1"/>
      <c r="AE3" s="1"/>
      <c r="AF3" s="6"/>
    </row>
    <row r="4" spans="1:174" s="18" customFormat="1" ht="16.5" customHeight="1" x14ac:dyDescent="0.3">
      <c r="A4" s="22"/>
      <c r="B4" s="278" t="s">
        <v>72</v>
      </c>
      <c r="C4" s="279"/>
      <c r="D4" s="279"/>
      <c r="E4" s="279"/>
      <c r="F4" s="279"/>
      <c r="G4" s="279"/>
      <c r="H4" s="279"/>
      <c r="I4" s="279"/>
      <c r="J4" s="279"/>
      <c r="K4" s="279"/>
      <c r="L4" s="279"/>
      <c r="M4" s="279"/>
      <c r="N4" s="279"/>
      <c r="O4" s="279"/>
      <c r="P4" s="279"/>
      <c r="Q4" s="279"/>
      <c r="R4" s="279"/>
      <c r="S4" s="279"/>
      <c r="T4" s="279"/>
      <c r="U4" s="279"/>
      <c r="V4" s="279"/>
      <c r="W4" s="279"/>
      <c r="X4" s="179"/>
      <c r="Y4" s="82"/>
      <c r="Z4" s="82"/>
      <c r="AA4" s="57"/>
      <c r="AB4" s="57"/>
      <c r="AC4" s="57"/>
      <c r="AD4" s="57"/>
      <c r="AE4" s="57"/>
      <c r="AF4" s="23"/>
    </row>
    <row r="5" spans="1:174" s="18" customFormat="1" ht="5.45" customHeight="1" x14ac:dyDescent="0.3">
      <c r="A5" s="22"/>
      <c r="B5" s="179"/>
      <c r="C5" s="39"/>
      <c r="D5" s="39"/>
      <c r="E5" s="39"/>
      <c r="F5" s="39"/>
      <c r="G5" s="39"/>
      <c r="H5" s="39"/>
      <c r="I5" s="39"/>
      <c r="J5" s="39"/>
      <c r="K5" s="39"/>
      <c r="L5" s="39"/>
      <c r="M5" s="39"/>
      <c r="N5" s="39"/>
      <c r="O5" s="39"/>
      <c r="P5" s="39"/>
      <c r="Q5" s="39"/>
      <c r="R5" s="39"/>
      <c r="S5" s="39"/>
      <c r="T5" s="39"/>
      <c r="U5" s="39"/>
      <c r="V5" s="39"/>
      <c r="W5" s="39"/>
      <c r="X5" s="179"/>
      <c r="Y5" s="82"/>
      <c r="Z5" s="82"/>
      <c r="AA5" s="57"/>
      <c r="AB5" s="57"/>
      <c r="AC5" s="57"/>
      <c r="AD5" s="57"/>
      <c r="AE5" s="57"/>
      <c r="AF5" s="23"/>
    </row>
    <row r="6" spans="1:174" s="18" customFormat="1" ht="41.25" customHeight="1" x14ac:dyDescent="0.3">
      <c r="A6" s="22"/>
      <c r="B6" s="280" t="s">
        <v>73</v>
      </c>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3"/>
    </row>
    <row r="7" spans="1:174" s="18" customFormat="1" ht="15.75" customHeight="1" thickBot="1" x14ac:dyDescent="0.35">
      <c r="A7" s="22"/>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23"/>
    </row>
    <row r="8" spans="1:174" s="163" customFormat="1" ht="10.5" customHeight="1" x14ac:dyDescent="0.3">
      <c r="A8" s="164"/>
      <c r="B8" s="173"/>
      <c r="C8" s="170"/>
      <c r="D8" s="170"/>
      <c r="E8" s="170"/>
      <c r="F8" s="170"/>
      <c r="G8" s="170"/>
      <c r="H8" s="170"/>
      <c r="I8" s="170"/>
      <c r="J8" s="170"/>
      <c r="K8" s="170"/>
      <c r="L8" s="170"/>
      <c r="M8" s="170"/>
      <c r="N8" s="170"/>
      <c r="O8" s="170"/>
      <c r="P8" s="170"/>
      <c r="Q8" s="170"/>
      <c r="R8" s="170"/>
      <c r="S8" s="170"/>
      <c r="T8" s="170"/>
      <c r="U8" s="170"/>
      <c r="V8" s="170"/>
      <c r="W8" s="170"/>
      <c r="X8" s="170"/>
      <c r="Y8" s="171"/>
      <c r="Z8" s="171"/>
      <c r="AA8" s="171"/>
      <c r="AB8" s="171"/>
      <c r="AC8" s="171"/>
      <c r="AD8" s="171"/>
      <c r="AE8" s="172"/>
      <c r="AF8" s="165"/>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4"/>
      <c r="FG8" s="174"/>
      <c r="FH8" s="174"/>
      <c r="FI8" s="174"/>
      <c r="FJ8" s="174"/>
      <c r="FK8" s="174"/>
      <c r="FL8" s="174"/>
      <c r="FM8" s="174"/>
      <c r="FN8" s="174"/>
      <c r="FO8" s="174"/>
      <c r="FP8" s="174"/>
      <c r="FQ8" s="174"/>
      <c r="FR8" s="174"/>
    </row>
    <row r="9" spans="1:174" s="52" customFormat="1" ht="48" customHeight="1" x14ac:dyDescent="0.2">
      <c r="A9" s="48"/>
      <c r="B9" s="78"/>
      <c r="C9" s="55"/>
      <c r="D9" s="55"/>
      <c r="E9" s="55"/>
      <c r="F9" s="55"/>
      <c r="G9" s="70"/>
      <c r="H9" s="70"/>
      <c r="I9" s="70"/>
      <c r="J9" s="55"/>
      <c r="K9" s="70"/>
      <c r="L9" s="55"/>
      <c r="M9" s="70"/>
      <c r="N9" s="70"/>
      <c r="O9" s="70"/>
      <c r="P9" s="70"/>
      <c r="Q9" s="55"/>
      <c r="R9" s="55"/>
      <c r="S9" s="55"/>
      <c r="T9" s="55"/>
      <c r="U9" s="55"/>
      <c r="V9" s="55"/>
      <c r="W9" s="55"/>
      <c r="X9" s="282" t="s">
        <v>61</v>
      </c>
      <c r="Y9" s="283"/>
      <c r="Z9" s="283"/>
      <c r="AA9" s="225"/>
      <c r="AB9" s="225"/>
      <c r="AC9" s="70"/>
      <c r="AD9" s="70"/>
      <c r="AE9" s="152"/>
      <c r="AF9" s="51"/>
    </row>
    <row r="10" spans="1:174" s="52" customFormat="1" ht="80.25" customHeight="1" x14ac:dyDescent="0.2">
      <c r="A10" s="48"/>
      <c r="B10" s="78"/>
      <c r="C10" s="49" t="s">
        <v>21</v>
      </c>
      <c r="D10" s="55"/>
      <c r="E10" s="49" t="s">
        <v>19</v>
      </c>
      <c r="F10" s="55"/>
      <c r="G10" s="50" t="s">
        <v>20</v>
      </c>
      <c r="H10" s="70"/>
      <c r="I10" s="50" t="s">
        <v>74</v>
      </c>
      <c r="J10" s="55"/>
      <c r="K10" s="50" t="s">
        <v>0</v>
      </c>
      <c r="L10" s="55"/>
      <c r="M10" s="50" t="s">
        <v>2</v>
      </c>
      <c r="N10" s="70"/>
      <c r="O10" s="50" t="s">
        <v>26</v>
      </c>
      <c r="P10" s="70"/>
      <c r="Q10" s="50" t="s">
        <v>27</v>
      </c>
      <c r="R10" s="55"/>
      <c r="S10" s="153" t="s">
        <v>38</v>
      </c>
      <c r="T10" s="70"/>
      <c r="U10" s="55"/>
      <c r="V10" s="50" t="s">
        <v>22</v>
      </c>
      <c r="W10" s="55"/>
      <c r="X10" s="50" t="s">
        <v>46</v>
      </c>
      <c r="Y10" s="176"/>
      <c r="Z10" s="50" t="s">
        <v>47</v>
      </c>
      <c r="AA10" s="55"/>
      <c r="AB10" s="158" t="s">
        <v>45</v>
      </c>
      <c r="AC10" s="70"/>
      <c r="AD10" s="50" t="s">
        <v>23</v>
      </c>
      <c r="AE10" s="152"/>
      <c r="AF10" s="51"/>
    </row>
    <row r="11" spans="1:174" ht="18.75" customHeight="1" x14ac:dyDescent="0.2">
      <c r="A11" s="5"/>
      <c r="B11" s="77"/>
      <c r="C11" s="35"/>
      <c r="D11" s="41"/>
      <c r="E11" s="39"/>
      <c r="F11" s="43"/>
      <c r="G11" s="39"/>
      <c r="H11" s="133"/>
      <c r="I11" s="39"/>
      <c r="J11" s="46"/>
      <c r="K11" s="161" t="s">
        <v>1</v>
      </c>
      <c r="L11" s="53"/>
      <c r="M11" s="161" t="s">
        <v>1</v>
      </c>
      <c r="N11" s="56"/>
      <c r="O11" s="161" t="s">
        <v>1</v>
      </c>
      <c r="P11" s="56"/>
      <c r="Q11" s="161" t="s">
        <v>1</v>
      </c>
      <c r="R11" s="46"/>
      <c r="S11" s="161" t="s">
        <v>1</v>
      </c>
      <c r="T11" s="56"/>
      <c r="U11" s="56"/>
      <c r="V11" s="161" t="s">
        <v>1</v>
      </c>
      <c r="W11" s="43"/>
      <c r="X11" s="161" t="s">
        <v>1</v>
      </c>
      <c r="Y11"/>
      <c r="Z11" s="161" t="s">
        <v>1</v>
      </c>
      <c r="AA11" s="41"/>
      <c r="AB11" s="161" t="s">
        <v>1</v>
      </c>
      <c r="AC11" s="56"/>
      <c r="AD11" s="161" t="s">
        <v>1</v>
      </c>
      <c r="AE11" s="71"/>
      <c r="AF11" s="6"/>
    </row>
    <row r="12" spans="1:174" ht="13.9" customHeight="1" thickBot="1" x14ac:dyDescent="0.25">
      <c r="A12" s="5"/>
      <c r="B12" s="77"/>
      <c r="C12" s="45"/>
      <c r="D12" s="45"/>
      <c r="E12" s="45"/>
      <c r="F12" s="45"/>
      <c r="G12" s="45"/>
      <c r="H12" s="151"/>
      <c r="I12" s="45"/>
      <c r="J12" s="46"/>
      <c r="K12" s="56"/>
      <c r="L12" s="53"/>
      <c r="M12" s="56"/>
      <c r="N12" s="56"/>
      <c r="O12" s="56"/>
      <c r="P12" s="56"/>
      <c r="Q12" s="56"/>
      <c r="R12" s="46"/>
      <c r="S12" s="56"/>
      <c r="T12" s="56"/>
      <c r="U12" s="56"/>
      <c r="V12" s="40"/>
      <c r="W12" s="43"/>
      <c r="X12" s="53"/>
      <c r="Y12" s="43"/>
      <c r="Z12" s="53"/>
      <c r="AA12" s="53"/>
      <c r="AB12" s="56"/>
      <c r="AC12" s="56"/>
      <c r="AD12" s="56"/>
      <c r="AE12" s="58"/>
      <c r="AF12" s="6"/>
    </row>
    <row r="13" spans="1:174" ht="13.5" thickBot="1" x14ac:dyDescent="0.25">
      <c r="A13" s="5"/>
      <c r="B13" s="77"/>
      <c r="C13" s="79">
        <f t="shared" ref="C13:C76" si="0">SUM(C12+1)</f>
        <v>1</v>
      </c>
      <c r="D13" s="59"/>
      <c r="E13" s="149" t="s">
        <v>82</v>
      </c>
      <c r="F13" s="190"/>
      <c r="G13" s="149" t="s">
        <v>83</v>
      </c>
      <c r="H13" s="191"/>
      <c r="I13" s="65"/>
      <c r="J13" s="61"/>
      <c r="K13" s="230">
        <v>15071.04</v>
      </c>
      <c r="L13" s="61"/>
      <c r="M13" s="235">
        <v>7001.03</v>
      </c>
      <c r="N13" s="192"/>
      <c r="O13" s="235"/>
      <c r="P13" s="192"/>
      <c r="Q13" s="235"/>
      <c r="R13" s="62"/>
      <c r="S13" s="237">
        <f t="shared" ref="S13:S56" si="1">SUM(K13:Q13)</f>
        <v>22072.07</v>
      </c>
      <c r="T13" s="72"/>
      <c r="U13" s="192"/>
      <c r="V13" s="238"/>
      <c r="W13" s="62"/>
      <c r="X13" s="240"/>
      <c r="Y13" s="63"/>
      <c r="Z13" s="242"/>
      <c r="AA13" s="194"/>
      <c r="AB13" s="244">
        <f>SUM(V13:Z13)</f>
        <v>0</v>
      </c>
      <c r="AC13" s="195"/>
      <c r="AD13" s="235"/>
      <c r="AE13" s="196"/>
      <c r="AF13" s="6"/>
    </row>
    <row r="14" spans="1:174" ht="13.5" thickBot="1" x14ac:dyDescent="0.25">
      <c r="A14" s="5"/>
      <c r="B14" s="77"/>
      <c r="C14" s="79">
        <f t="shared" si="0"/>
        <v>2</v>
      </c>
      <c r="D14" s="64"/>
      <c r="E14" s="65" t="s">
        <v>84</v>
      </c>
      <c r="F14" s="197"/>
      <c r="G14" s="65" t="s">
        <v>85</v>
      </c>
      <c r="H14" s="198"/>
      <c r="I14" s="65"/>
      <c r="J14" s="66"/>
      <c r="K14" s="230">
        <v>15071.04</v>
      </c>
      <c r="L14" s="66"/>
      <c r="M14" s="236"/>
      <c r="N14" s="85"/>
      <c r="O14" s="236"/>
      <c r="P14" s="85"/>
      <c r="Q14" s="236">
        <v>6544.87</v>
      </c>
      <c r="R14" s="68"/>
      <c r="S14" s="237">
        <f t="shared" si="1"/>
        <v>21615.91</v>
      </c>
      <c r="T14" s="72"/>
      <c r="U14" s="85"/>
      <c r="V14" s="239">
        <v>628.54999999999995</v>
      </c>
      <c r="W14" s="68"/>
      <c r="X14" s="241"/>
      <c r="Y14" s="69"/>
      <c r="Z14" s="243"/>
      <c r="AA14" s="199"/>
      <c r="AB14" s="244">
        <f t="shared" ref="AB14:AB79" si="2">SUM(V14:Z14)</f>
        <v>628.54999999999995</v>
      </c>
      <c r="AC14" s="195"/>
      <c r="AD14" s="236"/>
      <c r="AE14" s="200"/>
      <c r="AF14" s="6"/>
    </row>
    <row r="15" spans="1:174" ht="13.5" thickBot="1" x14ac:dyDescent="0.25">
      <c r="A15" s="5"/>
      <c r="B15" s="77"/>
      <c r="C15" s="79">
        <f t="shared" si="0"/>
        <v>3</v>
      </c>
      <c r="D15" s="64"/>
      <c r="E15" s="65" t="s">
        <v>86</v>
      </c>
      <c r="F15" s="197"/>
      <c r="G15" s="65" t="s">
        <v>87</v>
      </c>
      <c r="H15" s="198"/>
      <c r="I15" s="65"/>
      <c r="J15" s="66"/>
      <c r="K15" s="230">
        <v>15071.04</v>
      </c>
      <c r="L15" s="66"/>
      <c r="M15" s="236"/>
      <c r="N15" s="85"/>
      <c r="O15" s="236"/>
      <c r="P15" s="85"/>
      <c r="Q15" s="236"/>
      <c r="R15" s="68"/>
      <c r="S15" s="237">
        <f t="shared" si="1"/>
        <v>15071.04</v>
      </c>
      <c r="T15" s="72"/>
      <c r="U15" s="85"/>
      <c r="V15" s="239"/>
      <c r="W15" s="68"/>
      <c r="X15" s="241"/>
      <c r="Y15" s="69"/>
      <c r="Z15" s="243"/>
      <c r="AA15" s="199"/>
      <c r="AB15" s="244">
        <f t="shared" si="2"/>
        <v>0</v>
      </c>
      <c r="AC15" s="195"/>
      <c r="AD15" s="236"/>
      <c r="AE15" s="200"/>
      <c r="AF15" s="6"/>
    </row>
    <row r="16" spans="1:174" ht="13.5" thickBot="1" x14ac:dyDescent="0.25">
      <c r="A16" s="5"/>
      <c r="B16" s="77"/>
      <c r="C16" s="79">
        <f t="shared" si="0"/>
        <v>4</v>
      </c>
      <c r="D16" s="64"/>
      <c r="E16" s="65" t="s">
        <v>88</v>
      </c>
      <c r="F16" s="197"/>
      <c r="G16" s="65" t="s">
        <v>89</v>
      </c>
      <c r="H16" s="198"/>
      <c r="I16" s="65" t="s">
        <v>150</v>
      </c>
      <c r="J16" s="66"/>
      <c r="K16" s="231">
        <v>10614.55</v>
      </c>
      <c r="L16" s="66"/>
      <c r="M16" s="236">
        <v>1542.6</v>
      </c>
      <c r="N16" s="85"/>
      <c r="O16" s="236"/>
      <c r="P16" s="85"/>
      <c r="Q16" s="236"/>
      <c r="R16" s="68"/>
      <c r="S16" s="237">
        <f t="shared" si="1"/>
        <v>12157.15</v>
      </c>
      <c r="T16" s="72"/>
      <c r="U16" s="85"/>
      <c r="V16" s="239"/>
      <c r="W16" s="68"/>
      <c r="X16" s="241"/>
      <c r="Y16" s="69"/>
      <c r="Z16" s="243"/>
      <c r="AA16" s="199"/>
      <c r="AB16" s="244">
        <f t="shared" si="2"/>
        <v>0</v>
      </c>
      <c r="AC16" s="195"/>
      <c r="AD16" s="236"/>
      <c r="AE16" s="200"/>
      <c r="AF16" s="6"/>
    </row>
    <row r="17" spans="1:32" ht="13.5" thickBot="1" x14ac:dyDescent="0.25">
      <c r="A17" s="5"/>
      <c r="B17" s="77"/>
      <c r="C17" s="79">
        <f t="shared" si="0"/>
        <v>5</v>
      </c>
      <c r="D17" s="64"/>
      <c r="E17" s="150" t="s">
        <v>90</v>
      </c>
      <c r="F17" s="197"/>
      <c r="G17" s="150" t="s">
        <v>91</v>
      </c>
      <c r="H17" s="198"/>
      <c r="I17" s="65"/>
      <c r="J17" s="66"/>
      <c r="K17" s="232">
        <v>15071.04</v>
      </c>
      <c r="L17" s="66"/>
      <c r="M17" s="236">
        <v>5043.07</v>
      </c>
      <c r="N17" s="85"/>
      <c r="O17" s="236"/>
      <c r="P17" s="85"/>
      <c r="Q17" s="236"/>
      <c r="R17" s="68"/>
      <c r="S17" s="237">
        <f t="shared" si="1"/>
        <v>20114.11</v>
      </c>
      <c r="T17" s="72"/>
      <c r="U17" s="85"/>
      <c r="V17" s="239">
        <v>384.8</v>
      </c>
      <c r="W17" s="68"/>
      <c r="X17" s="241">
        <v>38.75</v>
      </c>
      <c r="Y17" s="69"/>
      <c r="Z17" s="243"/>
      <c r="AA17" s="199"/>
      <c r="AB17" s="244">
        <f t="shared" si="2"/>
        <v>423.55</v>
      </c>
      <c r="AC17" s="195"/>
      <c r="AD17" s="236"/>
      <c r="AE17" s="200"/>
      <c r="AF17" s="6"/>
    </row>
    <row r="18" spans="1:32" ht="13.5" thickBot="1" x14ac:dyDescent="0.25">
      <c r="A18" s="5"/>
      <c r="B18" s="77"/>
      <c r="C18" s="79">
        <f t="shared" si="0"/>
        <v>6</v>
      </c>
      <c r="D18" s="64"/>
      <c r="E18" s="65" t="s">
        <v>90</v>
      </c>
      <c r="F18" s="197"/>
      <c r="G18" s="65" t="s">
        <v>92</v>
      </c>
      <c r="H18" s="198"/>
      <c r="I18" s="65"/>
      <c r="J18" s="66"/>
      <c r="K18" s="232">
        <v>15071.04</v>
      </c>
      <c r="L18" s="66"/>
      <c r="M18" s="236">
        <v>594.04</v>
      </c>
      <c r="N18" s="85"/>
      <c r="O18" s="236"/>
      <c r="P18" s="85"/>
      <c r="Q18" s="236"/>
      <c r="R18" s="68"/>
      <c r="S18" s="237">
        <f t="shared" si="1"/>
        <v>15665.080000000002</v>
      </c>
      <c r="T18" s="72"/>
      <c r="U18" s="85"/>
      <c r="V18" s="239"/>
      <c r="W18" s="68"/>
      <c r="X18" s="241"/>
      <c r="Y18" s="69"/>
      <c r="Z18" s="243"/>
      <c r="AA18" s="199"/>
      <c r="AB18" s="244">
        <f t="shared" si="2"/>
        <v>0</v>
      </c>
      <c r="AC18" s="195"/>
      <c r="AD18" s="236"/>
      <c r="AE18" s="200"/>
      <c r="AF18" s="6"/>
    </row>
    <row r="19" spans="1:32" ht="13.5" thickBot="1" x14ac:dyDescent="0.25">
      <c r="A19" s="5"/>
      <c r="B19" s="77"/>
      <c r="C19" s="79">
        <f t="shared" si="0"/>
        <v>7</v>
      </c>
      <c r="D19" s="64"/>
      <c r="E19" s="65" t="s">
        <v>88</v>
      </c>
      <c r="F19" s="197"/>
      <c r="G19" s="65" t="s">
        <v>93</v>
      </c>
      <c r="H19" s="198"/>
      <c r="I19" s="65"/>
      <c r="J19" s="66"/>
      <c r="K19" s="232">
        <v>15071.04</v>
      </c>
      <c r="L19" s="66"/>
      <c r="M19" s="236">
        <v>297.02999999999997</v>
      </c>
      <c r="N19" s="85"/>
      <c r="O19" s="236"/>
      <c r="P19" s="85"/>
      <c r="Q19" s="236"/>
      <c r="R19" s="68"/>
      <c r="S19" s="237">
        <f t="shared" si="1"/>
        <v>15368.070000000002</v>
      </c>
      <c r="T19" s="72"/>
      <c r="U19" s="85"/>
      <c r="V19" s="239"/>
      <c r="W19" s="68"/>
      <c r="X19" s="241"/>
      <c r="Y19" s="69"/>
      <c r="Z19" s="243"/>
      <c r="AA19" s="199"/>
      <c r="AB19" s="244">
        <f t="shared" si="2"/>
        <v>0</v>
      </c>
      <c r="AC19" s="195"/>
      <c r="AD19" s="236"/>
      <c r="AE19" s="200"/>
      <c r="AF19" s="6"/>
    </row>
    <row r="20" spans="1:32" ht="13.5" thickBot="1" x14ac:dyDescent="0.25">
      <c r="A20" s="5"/>
      <c r="B20" s="77"/>
      <c r="C20" s="79">
        <f t="shared" si="0"/>
        <v>8</v>
      </c>
      <c r="D20" s="64"/>
      <c r="E20" s="65" t="s">
        <v>86</v>
      </c>
      <c r="F20" s="197"/>
      <c r="G20" s="65" t="s">
        <v>94</v>
      </c>
      <c r="H20" s="198"/>
      <c r="I20" s="65"/>
      <c r="J20" s="66"/>
      <c r="K20" s="232">
        <v>15071.04</v>
      </c>
      <c r="L20" s="66"/>
      <c r="M20" s="236">
        <v>2696.01</v>
      </c>
      <c r="N20" s="85"/>
      <c r="O20" s="236"/>
      <c r="P20" s="85"/>
      <c r="Q20" s="236"/>
      <c r="R20" s="68"/>
      <c r="S20" s="237">
        <f t="shared" si="1"/>
        <v>17767.050000000003</v>
      </c>
      <c r="T20" s="72"/>
      <c r="U20" s="85"/>
      <c r="V20" s="239"/>
      <c r="W20" s="68"/>
      <c r="X20" s="241"/>
      <c r="Y20" s="69"/>
      <c r="Z20" s="243"/>
      <c r="AA20" s="199"/>
      <c r="AB20" s="244">
        <f t="shared" si="2"/>
        <v>0</v>
      </c>
      <c r="AC20" s="195"/>
      <c r="AD20" s="236"/>
      <c r="AE20" s="200"/>
      <c r="AF20" s="6"/>
    </row>
    <row r="21" spans="1:32" ht="13.5" thickBot="1" x14ac:dyDescent="0.25">
      <c r="A21" s="5"/>
      <c r="B21" s="77"/>
      <c r="C21" s="79">
        <f t="shared" si="0"/>
        <v>9</v>
      </c>
      <c r="D21" s="64"/>
      <c r="E21" s="65" t="s">
        <v>95</v>
      </c>
      <c r="F21" s="197"/>
      <c r="G21" s="65" t="s">
        <v>96</v>
      </c>
      <c r="H21" s="198"/>
      <c r="I21" s="65"/>
      <c r="J21" s="66"/>
      <c r="K21" s="232">
        <v>15071.04</v>
      </c>
      <c r="L21" s="66"/>
      <c r="M21" s="236"/>
      <c r="N21" s="85"/>
      <c r="O21" s="236"/>
      <c r="P21" s="85"/>
      <c r="Q21" s="236"/>
      <c r="R21" s="68"/>
      <c r="S21" s="237">
        <f t="shared" si="1"/>
        <v>15071.04</v>
      </c>
      <c r="T21" s="72"/>
      <c r="U21" s="85"/>
      <c r="V21" s="239"/>
      <c r="W21" s="68"/>
      <c r="X21" s="241"/>
      <c r="Y21" s="69"/>
      <c r="Z21" s="243"/>
      <c r="AA21" s="199"/>
      <c r="AB21" s="244">
        <f t="shared" si="2"/>
        <v>0</v>
      </c>
      <c r="AC21" s="195"/>
      <c r="AD21" s="236"/>
      <c r="AE21" s="200"/>
      <c r="AF21" s="6"/>
    </row>
    <row r="22" spans="1:32" ht="13.5" thickBot="1" x14ac:dyDescent="0.25">
      <c r="A22" s="5"/>
      <c r="B22" s="77"/>
      <c r="C22" s="79">
        <f t="shared" si="0"/>
        <v>10</v>
      </c>
      <c r="D22" s="64"/>
      <c r="E22" s="65" t="s">
        <v>97</v>
      </c>
      <c r="F22" s="197"/>
      <c r="G22" s="65" t="s">
        <v>98</v>
      </c>
      <c r="H22" s="198"/>
      <c r="I22" s="65"/>
      <c r="J22" s="66"/>
      <c r="K22" s="232">
        <v>15071.04</v>
      </c>
      <c r="L22" s="66"/>
      <c r="M22" s="236"/>
      <c r="N22" s="85"/>
      <c r="O22" s="236"/>
      <c r="P22" s="85"/>
      <c r="Q22" s="236"/>
      <c r="R22" s="68"/>
      <c r="S22" s="237">
        <f t="shared" si="1"/>
        <v>15071.04</v>
      </c>
      <c r="T22" s="72"/>
      <c r="U22" s="85"/>
      <c r="V22" s="239">
        <v>55.9</v>
      </c>
      <c r="W22" s="68"/>
      <c r="X22" s="241"/>
      <c r="Y22" s="69"/>
      <c r="Z22" s="243"/>
      <c r="AA22" s="199"/>
      <c r="AB22" s="244">
        <f t="shared" si="2"/>
        <v>55.9</v>
      </c>
      <c r="AC22" s="195"/>
      <c r="AD22" s="236"/>
      <c r="AE22" s="200"/>
      <c r="AF22" s="6"/>
    </row>
    <row r="23" spans="1:32" ht="13.5" thickBot="1" x14ac:dyDescent="0.25">
      <c r="A23" s="5"/>
      <c r="B23" s="77"/>
      <c r="C23" s="79">
        <f t="shared" si="0"/>
        <v>11</v>
      </c>
      <c r="D23" s="64"/>
      <c r="E23" s="65" t="s">
        <v>97</v>
      </c>
      <c r="F23" s="197"/>
      <c r="G23" s="65" t="s">
        <v>99</v>
      </c>
      <c r="H23" s="198"/>
      <c r="I23" s="65"/>
      <c r="J23" s="66"/>
      <c r="K23" s="232">
        <v>15071.04</v>
      </c>
      <c r="L23" s="66"/>
      <c r="M23" s="236">
        <v>2467.5300000000002</v>
      </c>
      <c r="N23" s="85"/>
      <c r="O23" s="236"/>
      <c r="P23" s="85"/>
      <c r="Q23" s="236"/>
      <c r="R23" s="68"/>
      <c r="S23" s="237">
        <f t="shared" si="1"/>
        <v>17538.57</v>
      </c>
      <c r="T23" s="72"/>
      <c r="U23" s="85"/>
      <c r="V23" s="239">
        <v>1047.1500000000001</v>
      </c>
      <c r="W23" s="68"/>
      <c r="X23" s="241"/>
      <c r="Y23" s="69"/>
      <c r="Z23" s="243"/>
      <c r="AA23" s="199"/>
      <c r="AB23" s="244">
        <f t="shared" si="2"/>
        <v>1047.1500000000001</v>
      </c>
      <c r="AC23" s="195"/>
      <c r="AD23" s="236"/>
      <c r="AE23" s="200"/>
      <c r="AF23" s="6"/>
    </row>
    <row r="24" spans="1:32" ht="13.5" thickBot="1" x14ac:dyDescent="0.25">
      <c r="A24" s="5"/>
      <c r="B24" s="77"/>
      <c r="C24" s="79">
        <f t="shared" si="0"/>
        <v>12</v>
      </c>
      <c r="D24" s="64"/>
      <c r="E24" s="65" t="s">
        <v>97</v>
      </c>
      <c r="F24" s="197"/>
      <c r="G24" s="65" t="s">
        <v>100</v>
      </c>
      <c r="H24" s="198"/>
      <c r="I24" s="65"/>
      <c r="J24" s="66"/>
      <c r="K24" s="232">
        <v>15071.04</v>
      </c>
      <c r="L24" s="66"/>
      <c r="M24" s="236"/>
      <c r="N24" s="85"/>
      <c r="O24" s="236"/>
      <c r="P24" s="85"/>
      <c r="Q24" s="236"/>
      <c r="R24" s="68"/>
      <c r="S24" s="237">
        <f t="shared" si="1"/>
        <v>15071.04</v>
      </c>
      <c r="T24" s="72"/>
      <c r="U24" s="85"/>
      <c r="V24" s="239"/>
      <c r="W24" s="68"/>
      <c r="X24" s="241">
        <v>320.49</v>
      </c>
      <c r="Y24" s="69"/>
      <c r="Z24" s="243">
        <v>105.23</v>
      </c>
      <c r="AA24" s="199"/>
      <c r="AB24" s="244">
        <f t="shared" si="2"/>
        <v>425.72</v>
      </c>
      <c r="AC24" s="195"/>
      <c r="AD24" s="236"/>
      <c r="AE24" s="200"/>
      <c r="AF24" s="6"/>
    </row>
    <row r="25" spans="1:32" ht="13.5" thickBot="1" x14ac:dyDescent="0.25">
      <c r="A25" s="5"/>
      <c r="B25" s="77"/>
      <c r="C25" s="79">
        <f t="shared" si="0"/>
        <v>13</v>
      </c>
      <c r="D25" s="64"/>
      <c r="E25" s="65" t="s">
        <v>101</v>
      </c>
      <c r="F25" s="197"/>
      <c r="G25" s="65" t="s">
        <v>102</v>
      </c>
      <c r="H25" s="198"/>
      <c r="I25" s="65"/>
      <c r="J25" s="66"/>
      <c r="K25" s="232">
        <v>15071.04</v>
      </c>
      <c r="L25" s="66"/>
      <c r="M25" s="236">
        <v>594.04</v>
      </c>
      <c r="N25" s="85"/>
      <c r="O25" s="236"/>
      <c r="P25" s="85"/>
      <c r="Q25" s="236"/>
      <c r="R25" s="68"/>
      <c r="S25" s="237">
        <f t="shared" si="1"/>
        <v>15665.080000000002</v>
      </c>
      <c r="T25" s="72"/>
      <c r="U25" s="85"/>
      <c r="V25" s="239"/>
      <c r="W25" s="68"/>
      <c r="X25" s="241"/>
      <c r="Y25" s="69"/>
      <c r="Z25" s="243"/>
      <c r="AA25" s="199"/>
      <c r="AB25" s="244">
        <f t="shared" si="2"/>
        <v>0</v>
      </c>
      <c r="AC25" s="195"/>
      <c r="AD25" s="236"/>
      <c r="AE25" s="200"/>
      <c r="AF25" s="6"/>
    </row>
    <row r="26" spans="1:32" ht="13.5" thickBot="1" x14ac:dyDescent="0.25">
      <c r="A26" s="5"/>
      <c r="B26" s="77"/>
      <c r="C26" s="79">
        <f t="shared" si="0"/>
        <v>14</v>
      </c>
      <c r="D26" s="64"/>
      <c r="E26" s="65" t="s">
        <v>103</v>
      </c>
      <c r="F26" s="197"/>
      <c r="G26" s="65" t="s">
        <v>104</v>
      </c>
      <c r="H26" s="198"/>
      <c r="I26" s="65"/>
      <c r="J26" s="66"/>
      <c r="K26" s="232">
        <v>15071.04</v>
      </c>
      <c r="L26" s="66"/>
      <c r="M26" s="236">
        <v>4238.6099999999997</v>
      </c>
      <c r="N26" s="85"/>
      <c r="O26" s="236"/>
      <c r="P26" s="85"/>
      <c r="Q26" s="236"/>
      <c r="R26" s="68"/>
      <c r="S26" s="237">
        <f t="shared" si="1"/>
        <v>19309.650000000001</v>
      </c>
      <c r="T26" s="72"/>
      <c r="U26" s="85"/>
      <c r="V26" s="239"/>
      <c r="W26" s="68"/>
      <c r="X26" s="241"/>
      <c r="Y26" s="69"/>
      <c r="Z26" s="243"/>
      <c r="AA26" s="199"/>
      <c r="AB26" s="244">
        <f t="shared" si="2"/>
        <v>0</v>
      </c>
      <c r="AC26" s="195"/>
      <c r="AD26" s="236"/>
      <c r="AE26" s="200"/>
      <c r="AF26" s="6"/>
    </row>
    <row r="27" spans="1:32" ht="13.5" thickBot="1" x14ac:dyDescent="0.25">
      <c r="A27" s="5"/>
      <c r="B27" s="77"/>
      <c r="C27" s="79">
        <f t="shared" si="0"/>
        <v>15</v>
      </c>
      <c r="D27" s="64"/>
      <c r="E27" s="65" t="s">
        <v>105</v>
      </c>
      <c r="F27" s="197"/>
      <c r="G27" s="65" t="s">
        <v>106</v>
      </c>
      <c r="H27" s="198"/>
      <c r="I27" s="65"/>
      <c r="J27" s="66"/>
      <c r="K27" s="232">
        <v>15071.04</v>
      </c>
      <c r="L27" s="66"/>
      <c r="M27" s="236"/>
      <c r="N27" s="85"/>
      <c r="O27" s="236"/>
      <c r="P27" s="85"/>
      <c r="Q27" s="236"/>
      <c r="R27" s="68"/>
      <c r="S27" s="237">
        <f t="shared" si="1"/>
        <v>15071.04</v>
      </c>
      <c r="T27" s="72"/>
      <c r="U27" s="85"/>
      <c r="V27" s="239"/>
      <c r="W27" s="68"/>
      <c r="X27" s="241"/>
      <c r="Y27" s="69"/>
      <c r="Z27" s="243"/>
      <c r="AA27" s="199"/>
      <c r="AB27" s="244">
        <f t="shared" si="2"/>
        <v>0</v>
      </c>
      <c r="AC27" s="195"/>
      <c r="AD27" s="236"/>
      <c r="AE27" s="200"/>
      <c r="AF27" s="6"/>
    </row>
    <row r="28" spans="1:32" ht="13.5" thickBot="1" x14ac:dyDescent="0.25">
      <c r="A28" s="5"/>
      <c r="B28" s="77"/>
      <c r="C28" s="79">
        <f t="shared" si="0"/>
        <v>16</v>
      </c>
      <c r="D28" s="64"/>
      <c r="E28" s="65" t="s">
        <v>86</v>
      </c>
      <c r="F28" s="197"/>
      <c r="G28" s="65" t="s">
        <v>107</v>
      </c>
      <c r="H28" s="198"/>
      <c r="I28" s="65"/>
      <c r="J28" s="66"/>
      <c r="K28" s="232">
        <v>15071.04</v>
      </c>
      <c r="L28" s="66"/>
      <c r="M28" s="236">
        <v>785.96</v>
      </c>
      <c r="N28" s="85"/>
      <c r="O28" s="236">
        <v>26181.25</v>
      </c>
      <c r="P28" s="85"/>
      <c r="Q28" s="236"/>
      <c r="R28" s="68"/>
      <c r="S28" s="237">
        <f t="shared" si="1"/>
        <v>42038.25</v>
      </c>
      <c r="T28" s="72"/>
      <c r="U28" s="85"/>
      <c r="V28" s="239"/>
      <c r="W28" s="68"/>
      <c r="X28" s="241"/>
      <c r="Y28" s="69"/>
      <c r="Z28" s="243"/>
      <c r="AA28" s="199"/>
      <c r="AB28" s="244">
        <f t="shared" si="2"/>
        <v>0</v>
      </c>
      <c r="AC28" s="195"/>
      <c r="AD28" s="236"/>
      <c r="AE28" s="200"/>
      <c r="AF28" s="6"/>
    </row>
    <row r="29" spans="1:32" ht="13.5" thickBot="1" x14ac:dyDescent="0.25">
      <c r="A29" s="5"/>
      <c r="B29" s="77"/>
      <c r="C29" s="79">
        <f t="shared" si="0"/>
        <v>17</v>
      </c>
      <c r="D29" s="64"/>
      <c r="E29" s="65" t="s">
        <v>88</v>
      </c>
      <c r="F29" s="197"/>
      <c r="G29" s="65" t="s">
        <v>108</v>
      </c>
      <c r="H29" s="198"/>
      <c r="I29" s="65"/>
      <c r="J29" s="66"/>
      <c r="K29" s="232">
        <v>15071.04</v>
      </c>
      <c r="L29" s="66"/>
      <c r="M29" s="236">
        <v>771.29</v>
      </c>
      <c r="N29" s="85"/>
      <c r="O29" s="236"/>
      <c r="P29" s="85"/>
      <c r="Q29" s="236"/>
      <c r="R29" s="68"/>
      <c r="S29" s="237">
        <f t="shared" si="1"/>
        <v>15842.330000000002</v>
      </c>
      <c r="T29" s="72"/>
      <c r="U29" s="85"/>
      <c r="V29" s="239">
        <v>656.5</v>
      </c>
      <c r="W29" s="68"/>
      <c r="X29" s="241"/>
      <c r="Y29" s="69"/>
      <c r="Z29" s="243"/>
      <c r="AA29" s="199"/>
      <c r="AB29" s="244">
        <f t="shared" si="2"/>
        <v>656.5</v>
      </c>
      <c r="AC29" s="195"/>
      <c r="AD29" s="236"/>
      <c r="AE29" s="200"/>
      <c r="AF29" s="6"/>
    </row>
    <row r="30" spans="1:32" ht="13.5" thickBot="1" x14ac:dyDescent="0.25">
      <c r="A30" s="5"/>
      <c r="B30" s="77"/>
      <c r="C30" s="79">
        <f t="shared" si="0"/>
        <v>18</v>
      </c>
      <c r="D30" s="64"/>
      <c r="E30" s="65" t="s">
        <v>109</v>
      </c>
      <c r="F30" s="197"/>
      <c r="G30" s="65" t="s">
        <v>110</v>
      </c>
      <c r="H30" s="198"/>
      <c r="I30" s="65"/>
      <c r="J30" s="66"/>
      <c r="K30" s="232">
        <v>15071.04</v>
      </c>
      <c r="L30" s="66"/>
      <c r="M30" s="236">
        <v>2549.7800000000002</v>
      </c>
      <c r="N30" s="85"/>
      <c r="O30" s="236"/>
      <c r="P30" s="85"/>
      <c r="Q30" s="236">
        <v>1442.09</v>
      </c>
      <c r="R30" s="68"/>
      <c r="S30" s="237">
        <f t="shared" si="1"/>
        <v>19062.91</v>
      </c>
      <c r="T30" s="72"/>
      <c r="U30" s="85"/>
      <c r="V30" s="239"/>
      <c r="W30" s="68"/>
      <c r="X30" s="241"/>
      <c r="Y30" s="69"/>
      <c r="Z30" s="243"/>
      <c r="AA30" s="199"/>
      <c r="AB30" s="244">
        <f t="shared" si="2"/>
        <v>0</v>
      </c>
      <c r="AC30" s="195"/>
      <c r="AD30" s="236"/>
      <c r="AE30" s="200"/>
      <c r="AF30" s="6"/>
    </row>
    <row r="31" spans="1:32" ht="13.5" thickBot="1" x14ac:dyDescent="0.25">
      <c r="A31" s="5"/>
      <c r="B31" s="77"/>
      <c r="C31" s="79">
        <f t="shared" si="0"/>
        <v>19</v>
      </c>
      <c r="D31" s="64"/>
      <c r="E31" s="65" t="s">
        <v>111</v>
      </c>
      <c r="F31" s="197"/>
      <c r="G31" s="65" t="s">
        <v>112</v>
      </c>
      <c r="H31" s="198"/>
      <c r="I31" s="65" t="s">
        <v>151</v>
      </c>
      <c r="J31" s="66"/>
      <c r="K31" s="231">
        <v>2147.2199999999998</v>
      </c>
      <c r="L31" s="66"/>
      <c r="M31" s="236">
        <v>468.74</v>
      </c>
      <c r="N31" s="85"/>
      <c r="O31" s="236"/>
      <c r="P31" s="85"/>
      <c r="Q31" s="236"/>
      <c r="R31" s="68"/>
      <c r="S31" s="237">
        <f t="shared" si="1"/>
        <v>2615.96</v>
      </c>
      <c r="T31" s="72"/>
      <c r="U31" s="85"/>
      <c r="V31" s="239"/>
      <c r="W31" s="68"/>
      <c r="X31" s="241"/>
      <c r="Y31" s="69"/>
      <c r="Z31" s="243"/>
      <c r="AA31" s="199"/>
      <c r="AB31" s="244">
        <f t="shared" si="2"/>
        <v>0</v>
      </c>
      <c r="AC31" s="195"/>
      <c r="AD31" s="236"/>
      <c r="AE31" s="200"/>
      <c r="AF31" s="6"/>
    </row>
    <row r="32" spans="1:32" ht="13.5" thickBot="1" x14ac:dyDescent="0.25">
      <c r="A32" s="5"/>
      <c r="B32" s="77"/>
      <c r="C32" s="79">
        <f t="shared" si="0"/>
        <v>20</v>
      </c>
      <c r="D32" s="64"/>
      <c r="E32" s="65" t="s">
        <v>82</v>
      </c>
      <c r="F32" s="197"/>
      <c r="G32" s="65" t="s">
        <v>113</v>
      </c>
      <c r="H32" s="198"/>
      <c r="I32" s="65" t="s">
        <v>152</v>
      </c>
      <c r="J32" s="66"/>
      <c r="K32" s="231">
        <v>6656.38</v>
      </c>
      <c r="L32" s="66"/>
      <c r="M32" s="236"/>
      <c r="N32" s="85"/>
      <c r="O32" s="236"/>
      <c r="P32" s="85"/>
      <c r="Q32" s="236"/>
      <c r="R32" s="68"/>
      <c r="S32" s="237">
        <f t="shared" si="1"/>
        <v>6656.38</v>
      </c>
      <c r="T32" s="72"/>
      <c r="U32" s="85"/>
      <c r="V32" s="239"/>
      <c r="W32" s="68"/>
      <c r="X32" s="241"/>
      <c r="Y32" s="69"/>
      <c r="Z32" s="243"/>
      <c r="AA32" s="199"/>
      <c r="AB32" s="244">
        <f t="shared" si="2"/>
        <v>0</v>
      </c>
      <c r="AC32" s="195"/>
      <c r="AD32" s="236"/>
      <c r="AE32" s="200"/>
      <c r="AF32" s="6"/>
    </row>
    <row r="33" spans="1:32" ht="13.5" thickBot="1" x14ac:dyDescent="0.25">
      <c r="A33" s="5"/>
      <c r="B33" s="77"/>
      <c r="C33" s="79">
        <f t="shared" si="0"/>
        <v>21</v>
      </c>
      <c r="D33" s="64"/>
      <c r="E33" s="65" t="s">
        <v>114</v>
      </c>
      <c r="F33" s="197"/>
      <c r="G33" s="65" t="s">
        <v>145</v>
      </c>
      <c r="H33" s="198"/>
      <c r="I33" s="65" t="s">
        <v>146</v>
      </c>
      <c r="J33" s="66"/>
      <c r="K33" s="231">
        <v>10047.36</v>
      </c>
      <c r="L33" s="66"/>
      <c r="M33" s="236"/>
      <c r="N33" s="85"/>
      <c r="O33" s="236"/>
      <c r="P33" s="85"/>
      <c r="Q33" s="236"/>
      <c r="R33" s="68"/>
      <c r="S33" s="237">
        <f t="shared" si="1"/>
        <v>10047.36</v>
      </c>
      <c r="T33" s="72"/>
      <c r="U33" s="85"/>
      <c r="V33" s="239"/>
      <c r="W33" s="68"/>
      <c r="X33" s="241"/>
      <c r="Y33" s="69"/>
      <c r="Z33" s="243"/>
      <c r="AA33" s="199"/>
      <c r="AB33" s="244">
        <f t="shared" si="2"/>
        <v>0</v>
      </c>
      <c r="AC33" s="195"/>
      <c r="AD33" s="236"/>
      <c r="AE33" s="200"/>
      <c r="AF33" s="6"/>
    </row>
    <row r="34" spans="1:32" ht="13.5" thickBot="1" x14ac:dyDescent="0.25">
      <c r="A34" s="5"/>
      <c r="B34" s="77"/>
      <c r="C34" s="79">
        <f t="shared" si="0"/>
        <v>22</v>
      </c>
      <c r="D34" s="64"/>
      <c r="E34" s="65" t="s">
        <v>115</v>
      </c>
      <c r="F34" s="197"/>
      <c r="G34" s="65" t="s">
        <v>116</v>
      </c>
      <c r="H34" s="198"/>
      <c r="I34" s="65"/>
      <c r="J34" s="66"/>
      <c r="K34" s="231">
        <v>15071.04</v>
      </c>
      <c r="L34" s="66"/>
      <c r="M34" s="236"/>
      <c r="N34" s="85"/>
      <c r="O34" s="236">
        <v>5768.75</v>
      </c>
      <c r="P34" s="85"/>
      <c r="Q34" s="236"/>
      <c r="R34" s="68"/>
      <c r="S34" s="237">
        <f t="shared" si="1"/>
        <v>20839.79</v>
      </c>
      <c r="T34" s="72"/>
      <c r="U34" s="85"/>
      <c r="V34" s="239"/>
      <c r="W34" s="68"/>
      <c r="X34" s="241">
        <v>519.84</v>
      </c>
      <c r="Y34" s="69"/>
      <c r="Z34" s="243">
        <v>50</v>
      </c>
      <c r="AA34" s="199"/>
      <c r="AB34" s="244">
        <f t="shared" si="2"/>
        <v>569.84</v>
      </c>
      <c r="AC34" s="195"/>
      <c r="AD34" s="236"/>
      <c r="AE34" s="200"/>
      <c r="AF34" s="6"/>
    </row>
    <row r="35" spans="1:32" ht="13.5" thickBot="1" x14ac:dyDescent="0.25">
      <c r="A35" s="5"/>
      <c r="B35" s="77"/>
      <c r="C35" s="79">
        <f t="shared" si="0"/>
        <v>23</v>
      </c>
      <c r="D35" s="64"/>
      <c r="E35" s="65" t="s">
        <v>103</v>
      </c>
      <c r="F35" s="197"/>
      <c r="G35" s="65" t="s">
        <v>117</v>
      </c>
      <c r="H35" s="198"/>
      <c r="I35" s="65"/>
      <c r="J35" s="66"/>
      <c r="K35" s="231">
        <v>15071.04</v>
      </c>
      <c r="L35" s="66"/>
      <c r="M35" s="236"/>
      <c r="N35" s="85"/>
      <c r="O35" s="236"/>
      <c r="P35" s="85"/>
      <c r="Q35" s="236"/>
      <c r="R35" s="68"/>
      <c r="S35" s="237">
        <f t="shared" si="1"/>
        <v>15071.04</v>
      </c>
      <c r="T35" s="72"/>
      <c r="U35" s="85"/>
      <c r="V35" s="239"/>
      <c r="W35" s="68"/>
      <c r="X35" s="241"/>
      <c r="Y35" s="69"/>
      <c r="Z35" s="243"/>
      <c r="AA35" s="199"/>
      <c r="AB35" s="244">
        <f t="shared" si="2"/>
        <v>0</v>
      </c>
      <c r="AC35" s="195"/>
      <c r="AD35" s="236"/>
      <c r="AE35" s="200"/>
      <c r="AF35" s="6"/>
    </row>
    <row r="36" spans="1:32" ht="13.5" thickBot="1" x14ac:dyDescent="0.25">
      <c r="A36" s="5"/>
      <c r="B36" s="77"/>
      <c r="C36" s="79">
        <f t="shared" si="0"/>
        <v>24</v>
      </c>
      <c r="D36" s="64"/>
      <c r="E36" s="65" t="s">
        <v>103</v>
      </c>
      <c r="F36" s="197"/>
      <c r="G36" s="65" t="s">
        <v>118</v>
      </c>
      <c r="H36" s="198"/>
      <c r="I36" s="65"/>
      <c r="J36" s="66"/>
      <c r="K36" s="231">
        <v>15071.04</v>
      </c>
      <c r="L36" s="66"/>
      <c r="M36" s="236"/>
      <c r="N36" s="85"/>
      <c r="O36" s="236"/>
      <c r="P36" s="85"/>
      <c r="Q36" s="236"/>
      <c r="R36" s="68"/>
      <c r="S36" s="237">
        <f t="shared" si="1"/>
        <v>15071.04</v>
      </c>
      <c r="T36" s="72"/>
      <c r="U36" s="85"/>
      <c r="V36" s="239"/>
      <c r="W36" s="68"/>
      <c r="X36" s="241"/>
      <c r="Y36" s="69"/>
      <c r="Z36" s="243"/>
      <c r="AA36" s="199"/>
      <c r="AB36" s="244">
        <f t="shared" si="2"/>
        <v>0</v>
      </c>
      <c r="AC36" s="195"/>
      <c r="AD36" s="236"/>
      <c r="AE36" s="200"/>
      <c r="AF36" s="6"/>
    </row>
    <row r="37" spans="1:32" ht="13.5" thickBot="1" x14ac:dyDescent="0.25">
      <c r="A37" s="5"/>
      <c r="B37" s="77"/>
      <c r="C37" s="79">
        <f t="shared" si="0"/>
        <v>25</v>
      </c>
      <c r="D37" s="64"/>
      <c r="E37" s="65" t="s">
        <v>82</v>
      </c>
      <c r="F37" s="197"/>
      <c r="G37" s="65" t="s">
        <v>119</v>
      </c>
      <c r="H37" s="198"/>
      <c r="I37" s="65"/>
      <c r="J37" s="66"/>
      <c r="K37" s="231">
        <v>15071.04</v>
      </c>
      <c r="L37" s="66"/>
      <c r="M37" s="236">
        <v>594.04</v>
      </c>
      <c r="N37" s="85"/>
      <c r="O37" s="236"/>
      <c r="P37" s="85"/>
      <c r="Q37" s="236"/>
      <c r="R37" s="68"/>
      <c r="S37" s="237">
        <f t="shared" si="1"/>
        <v>15665.080000000002</v>
      </c>
      <c r="T37" s="72"/>
      <c r="U37" s="85"/>
      <c r="V37" s="239"/>
      <c r="W37" s="68"/>
      <c r="X37" s="241"/>
      <c r="Y37" s="69"/>
      <c r="Z37" s="243"/>
      <c r="AA37" s="199"/>
      <c r="AB37" s="244">
        <f t="shared" si="2"/>
        <v>0</v>
      </c>
      <c r="AC37" s="195"/>
      <c r="AD37" s="236"/>
      <c r="AE37" s="200"/>
      <c r="AF37" s="6"/>
    </row>
    <row r="38" spans="1:32" ht="13.5" thickBot="1" x14ac:dyDescent="0.25">
      <c r="A38" s="5"/>
      <c r="B38" s="77"/>
      <c r="C38" s="79">
        <f t="shared" si="0"/>
        <v>26</v>
      </c>
      <c r="D38" s="64"/>
      <c r="E38" s="65" t="s">
        <v>97</v>
      </c>
      <c r="F38" s="197"/>
      <c r="G38" s="65" t="s">
        <v>120</v>
      </c>
      <c r="H38" s="198"/>
      <c r="I38" s="65"/>
      <c r="J38" s="66"/>
      <c r="K38" s="231">
        <v>15071.04</v>
      </c>
      <c r="L38" s="66"/>
      <c r="M38" s="236"/>
      <c r="N38" s="85"/>
      <c r="O38" s="236"/>
      <c r="P38" s="85"/>
      <c r="Q38" s="236"/>
      <c r="R38" s="68"/>
      <c r="S38" s="237">
        <f t="shared" si="1"/>
        <v>15071.04</v>
      </c>
      <c r="T38" s="72"/>
      <c r="U38" s="85"/>
      <c r="V38" s="239">
        <v>55.9</v>
      </c>
      <c r="W38" s="68"/>
      <c r="X38" s="241"/>
      <c r="Y38" s="69"/>
      <c r="Z38" s="243"/>
      <c r="AA38" s="199"/>
      <c r="AB38" s="244">
        <f t="shared" si="2"/>
        <v>55.9</v>
      </c>
      <c r="AC38" s="195"/>
      <c r="AD38" s="236"/>
      <c r="AE38" s="200"/>
      <c r="AF38" s="6"/>
    </row>
    <row r="39" spans="1:32" ht="13.5" thickBot="1" x14ac:dyDescent="0.25">
      <c r="A39" s="5"/>
      <c r="B39" s="77"/>
      <c r="C39" s="79">
        <f t="shared" si="0"/>
        <v>27</v>
      </c>
      <c r="D39" s="64"/>
      <c r="E39" s="65" t="s">
        <v>103</v>
      </c>
      <c r="F39" s="197"/>
      <c r="G39" s="65" t="s">
        <v>121</v>
      </c>
      <c r="H39" s="198"/>
      <c r="I39" s="65"/>
      <c r="J39" s="66"/>
      <c r="K39" s="231">
        <v>15071.04</v>
      </c>
      <c r="L39" s="66"/>
      <c r="M39" s="236"/>
      <c r="N39" s="85"/>
      <c r="O39" s="236"/>
      <c r="P39" s="85"/>
      <c r="Q39" s="236"/>
      <c r="R39" s="68"/>
      <c r="S39" s="237">
        <f t="shared" si="1"/>
        <v>15071.04</v>
      </c>
      <c r="T39" s="72"/>
      <c r="U39" s="85"/>
      <c r="V39" s="239">
        <v>71.5</v>
      </c>
      <c r="W39" s="68"/>
      <c r="X39" s="241"/>
      <c r="Y39" s="69"/>
      <c r="Z39" s="243"/>
      <c r="AA39" s="199"/>
      <c r="AB39" s="244">
        <f>SUM(V39:Z39)</f>
        <v>71.5</v>
      </c>
      <c r="AC39" s="195"/>
      <c r="AD39" s="236"/>
      <c r="AE39" s="200"/>
      <c r="AF39" s="6"/>
    </row>
    <row r="40" spans="1:32" ht="13.5" thickBot="1" x14ac:dyDescent="0.25">
      <c r="A40" s="5"/>
      <c r="B40" s="77"/>
      <c r="C40" s="79">
        <f t="shared" si="0"/>
        <v>28</v>
      </c>
      <c r="D40" s="64"/>
      <c r="E40" s="65" t="s">
        <v>90</v>
      </c>
      <c r="F40" s="197"/>
      <c r="G40" s="65" t="s">
        <v>83</v>
      </c>
      <c r="H40" s="198"/>
      <c r="I40" s="65"/>
      <c r="J40" s="66"/>
      <c r="K40" s="231">
        <v>15071.04</v>
      </c>
      <c r="L40" s="66"/>
      <c r="M40" s="236"/>
      <c r="N40" s="85"/>
      <c r="O40" s="236"/>
      <c r="P40" s="85"/>
      <c r="Q40" s="236"/>
      <c r="R40" s="68"/>
      <c r="S40" s="237">
        <f t="shared" si="1"/>
        <v>15071.04</v>
      </c>
      <c r="T40" s="72"/>
      <c r="U40" s="85"/>
      <c r="V40" s="239"/>
      <c r="W40" s="68"/>
      <c r="X40" s="241"/>
      <c r="Y40" s="69"/>
      <c r="Z40" s="243"/>
      <c r="AA40" s="199"/>
      <c r="AB40" s="244">
        <f>SUM(V40:Z40)</f>
        <v>0</v>
      </c>
      <c r="AC40" s="195"/>
      <c r="AD40" s="236"/>
      <c r="AE40" s="200"/>
      <c r="AF40" s="6"/>
    </row>
    <row r="41" spans="1:32" ht="13.5" thickBot="1" x14ac:dyDescent="0.25">
      <c r="A41" s="5"/>
      <c r="B41" s="77"/>
      <c r="C41" s="79">
        <f t="shared" si="0"/>
        <v>29</v>
      </c>
      <c r="D41" s="64"/>
      <c r="E41" s="65" t="s">
        <v>103</v>
      </c>
      <c r="F41" s="197"/>
      <c r="G41" s="65" t="s">
        <v>122</v>
      </c>
      <c r="H41" s="198"/>
      <c r="I41" s="65"/>
      <c r="J41" s="66"/>
      <c r="K41" s="231">
        <v>15071.04</v>
      </c>
      <c r="L41" s="66"/>
      <c r="M41" s="236">
        <v>2696.01</v>
      </c>
      <c r="N41" s="85"/>
      <c r="O41" s="236"/>
      <c r="P41" s="85"/>
      <c r="Q41" s="236"/>
      <c r="R41" s="68"/>
      <c r="S41" s="237">
        <f t="shared" si="1"/>
        <v>17767.050000000003</v>
      </c>
      <c r="T41" s="72"/>
      <c r="U41" s="85"/>
      <c r="V41" s="239"/>
      <c r="W41" s="68"/>
      <c r="X41" s="241"/>
      <c r="Y41" s="69"/>
      <c r="Z41" s="243"/>
      <c r="AA41" s="199"/>
      <c r="AB41" s="244">
        <f t="shared" si="2"/>
        <v>0</v>
      </c>
      <c r="AC41" s="195"/>
      <c r="AD41" s="236"/>
      <c r="AE41" s="200"/>
      <c r="AF41" s="6"/>
    </row>
    <row r="42" spans="1:32" ht="13.5" thickBot="1" x14ac:dyDescent="0.25">
      <c r="A42" s="5"/>
      <c r="B42" s="77"/>
      <c r="C42" s="79">
        <f t="shared" si="0"/>
        <v>30</v>
      </c>
      <c r="D42" s="64"/>
      <c r="E42" s="65" t="s">
        <v>123</v>
      </c>
      <c r="F42" s="197"/>
      <c r="G42" s="65" t="s">
        <v>124</v>
      </c>
      <c r="H42" s="198"/>
      <c r="I42" s="65"/>
      <c r="J42" s="66"/>
      <c r="K42" s="231">
        <v>15071.04</v>
      </c>
      <c r="L42" s="66"/>
      <c r="M42" s="236">
        <v>1542.6</v>
      </c>
      <c r="N42" s="85"/>
      <c r="O42" s="236"/>
      <c r="P42" s="85"/>
      <c r="Q42" s="236"/>
      <c r="R42" s="68"/>
      <c r="S42" s="237">
        <f t="shared" si="1"/>
        <v>16613.64</v>
      </c>
      <c r="T42" s="72"/>
      <c r="U42" s="85"/>
      <c r="V42" s="239">
        <v>339.95</v>
      </c>
      <c r="W42" s="68"/>
      <c r="X42" s="241"/>
      <c r="Y42" s="69"/>
      <c r="Z42" s="243"/>
      <c r="AA42" s="199"/>
      <c r="AB42" s="244">
        <f t="shared" si="2"/>
        <v>339.95</v>
      </c>
      <c r="AC42" s="195"/>
      <c r="AD42" s="236"/>
      <c r="AE42" s="200"/>
      <c r="AF42" s="6"/>
    </row>
    <row r="43" spans="1:32" ht="13.5" thickBot="1" x14ac:dyDescent="0.25">
      <c r="A43" s="5"/>
      <c r="B43" s="77"/>
      <c r="C43" s="79">
        <f t="shared" si="0"/>
        <v>31</v>
      </c>
      <c r="D43" s="64"/>
      <c r="E43" s="65" t="s">
        <v>101</v>
      </c>
      <c r="F43" s="197"/>
      <c r="G43" s="65" t="s">
        <v>125</v>
      </c>
      <c r="H43" s="198"/>
      <c r="I43" s="65"/>
      <c r="J43" s="66"/>
      <c r="K43" s="231">
        <v>15071.04</v>
      </c>
      <c r="L43" s="66"/>
      <c r="M43" s="236">
        <v>7595.07</v>
      </c>
      <c r="N43" s="85"/>
      <c r="O43" s="236"/>
      <c r="P43" s="85"/>
      <c r="Q43" s="236"/>
      <c r="R43" s="68"/>
      <c r="S43" s="237">
        <f t="shared" si="1"/>
        <v>22666.11</v>
      </c>
      <c r="T43" s="72"/>
      <c r="U43" s="85"/>
      <c r="V43" s="239"/>
      <c r="W43" s="68"/>
      <c r="X43" s="241"/>
      <c r="Y43" s="69"/>
      <c r="Z43" s="243"/>
      <c r="AA43" s="199"/>
      <c r="AB43" s="244">
        <f t="shared" si="2"/>
        <v>0</v>
      </c>
      <c r="AC43" s="195"/>
      <c r="AD43" s="236"/>
      <c r="AE43" s="200"/>
      <c r="AF43" s="6"/>
    </row>
    <row r="44" spans="1:32" ht="13.5" thickBot="1" x14ac:dyDescent="0.25">
      <c r="A44" s="5"/>
      <c r="B44" s="77"/>
      <c r="C44" s="79">
        <f t="shared" si="0"/>
        <v>32</v>
      </c>
      <c r="D44" s="64"/>
      <c r="E44" s="65" t="s">
        <v>86</v>
      </c>
      <c r="F44" s="197"/>
      <c r="G44" s="65" t="s">
        <v>126</v>
      </c>
      <c r="H44" s="198"/>
      <c r="I44" s="65"/>
      <c r="J44" s="66"/>
      <c r="K44" s="231">
        <v>15071.04</v>
      </c>
      <c r="L44" s="66"/>
      <c r="M44" s="236"/>
      <c r="N44" s="85"/>
      <c r="O44" s="236"/>
      <c r="P44" s="85"/>
      <c r="Q44" s="236"/>
      <c r="R44" s="68"/>
      <c r="S44" s="237">
        <f t="shared" si="1"/>
        <v>15071.04</v>
      </c>
      <c r="T44" s="72"/>
      <c r="U44" s="85"/>
      <c r="V44" s="239"/>
      <c r="W44" s="68"/>
      <c r="X44" s="241"/>
      <c r="Y44" s="69"/>
      <c r="Z44" s="243"/>
      <c r="AA44" s="199"/>
      <c r="AB44" s="244">
        <f t="shared" si="2"/>
        <v>0</v>
      </c>
      <c r="AC44" s="195"/>
      <c r="AD44" s="236"/>
      <c r="AE44" s="200"/>
      <c r="AF44" s="6"/>
    </row>
    <row r="45" spans="1:32" ht="13.5" thickBot="1" x14ac:dyDescent="0.25">
      <c r="A45" s="5"/>
      <c r="B45" s="77"/>
      <c r="C45" s="79">
        <f t="shared" si="0"/>
        <v>33</v>
      </c>
      <c r="D45" s="64"/>
      <c r="E45" s="65" t="s">
        <v>86</v>
      </c>
      <c r="F45" s="197"/>
      <c r="G45" s="65" t="s">
        <v>127</v>
      </c>
      <c r="H45" s="198"/>
      <c r="I45" s="65"/>
      <c r="J45" s="66"/>
      <c r="K45" s="231">
        <v>15071.04</v>
      </c>
      <c r="L45" s="66"/>
      <c r="M45" s="236">
        <v>2696.01</v>
      </c>
      <c r="N45" s="85"/>
      <c r="O45" s="236"/>
      <c r="P45" s="85"/>
      <c r="Q45" s="236"/>
      <c r="R45" s="68"/>
      <c r="S45" s="237">
        <f t="shared" si="1"/>
        <v>17767.050000000003</v>
      </c>
      <c r="T45" s="72"/>
      <c r="U45" s="85"/>
      <c r="V45" s="239"/>
      <c r="W45" s="68"/>
      <c r="X45" s="241"/>
      <c r="Y45" s="69"/>
      <c r="Z45" s="243"/>
      <c r="AA45" s="199"/>
      <c r="AB45" s="244">
        <f t="shared" si="2"/>
        <v>0</v>
      </c>
      <c r="AC45" s="195"/>
      <c r="AD45" s="236"/>
      <c r="AE45" s="200"/>
      <c r="AF45" s="6"/>
    </row>
    <row r="46" spans="1:32" ht="13.5" thickBot="1" x14ac:dyDescent="0.25">
      <c r="A46" s="5"/>
      <c r="B46" s="77"/>
      <c r="C46" s="79">
        <f t="shared" si="0"/>
        <v>34</v>
      </c>
      <c r="D46" s="64"/>
      <c r="E46" s="65" t="s">
        <v>86</v>
      </c>
      <c r="F46" s="197"/>
      <c r="G46" s="65" t="s">
        <v>128</v>
      </c>
      <c r="H46" s="198"/>
      <c r="I46" s="65"/>
      <c r="J46" s="66"/>
      <c r="K46" s="231">
        <v>15071.04</v>
      </c>
      <c r="L46" s="66"/>
      <c r="M46" s="236">
        <v>7001.03</v>
      </c>
      <c r="N46" s="85"/>
      <c r="O46" s="236"/>
      <c r="P46" s="85"/>
      <c r="Q46" s="236"/>
      <c r="R46" s="68"/>
      <c r="S46" s="237">
        <f t="shared" si="1"/>
        <v>22072.07</v>
      </c>
      <c r="T46" s="72"/>
      <c r="U46" s="85"/>
      <c r="V46" s="239"/>
      <c r="W46" s="68"/>
      <c r="X46" s="241"/>
      <c r="Y46" s="69"/>
      <c r="Z46" s="243"/>
      <c r="AA46" s="199"/>
      <c r="AB46" s="244">
        <f t="shared" si="2"/>
        <v>0</v>
      </c>
      <c r="AC46" s="195"/>
      <c r="AD46" s="236"/>
      <c r="AE46" s="200"/>
      <c r="AF46" s="6"/>
    </row>
    <row r="47" spans="1:32" ht="13.5" thickBot="1" x14ac:dyDescent="0.25">
      <c r="A47" s="5"/>
      <c r="B47" s="77"/>
      <c r="C47" s="79">
        <f t="shared" si="0"/>
        <v>35</v>
      </c>
      <c r="D47" s="64"/>
      <c r="E47" s="65" t="s">
        <v>129</v>
      </c>
      <c r="F47" s="197"/>
      <c r="G47" s="65" t="s">
        <v>130</v>
      </c>
      <c r="H47" s="198"/>
      <c r="I47" s="65"/>
      <c r="J47" s="66"/>
      <c r="K47" s="231">
        <v>15071.04</v>
      </c>
      <c r="L47" s="66"/>
      <c r="M47" s="236"/>
      <c r="N47" s="85"/>
      <c r="O47" s="236"/>
      <c r="P47" s="85"/>
      <c r="Q47" s="236"/>
      <c r="R47" s="68"/>
      <c r="S47" s="237">
        <f t="shared" si="1"/>
        <v>15071.04</v>
      </c>
      <c r="T47" s="72"/>
      <c r="U47" s="85"/>
      <c r="V47" s="239"/>
      <c r="W47" s="68"/>
      <c r="X47" s="241"/>
      <c r="Y47" s="69"/>
      <c r="Z47" s="243"/>
      <c r="AA47" s="199"/>
      <c r="AB47" s="244">
        <f t="shared" si="2"/>
        <v>0</v>
      </c>
      <c r="AC47" s="195"/>
      <c r="AD47" s="236"/>
      <c r="AE47" s="200"/>
      <c r="AF47" s="6"/>
    </row>
    <row r="48" spans="1:32" ht="13.5" thickBot="1" x14ac:dyDescent="0.25">
      <c r="A48" s="5"/>
      <c r="B48" s="77"/>
      <c r="C48" s="79">
        <f t="shared" si="0"/>
        <v>36</v>
      </c>
      <c r="D48" s="64"/>
      <c r="E48" s="65" t="s">
        <v>90</v>
      </c>
      <c r="F48" s="197"/>
      <c r="G48" s="65" t="s">
        <v>131</v>
      </c>
      <c r="H48" s="198"/>
      <c r="I48" s="65"/>
      <c r="J48" s="66"/>
      <c r="K48" s="231">
        <v>15071.04</v>
      </c>
      <c r="L48" s="66"/>
      <c r="M48" s="236">
        <v>1348.05</v>
      </c>
      <c r="N48" s="85"/>
      <c r="O48" s="236"/>
      <c r="P48" s="85"/>
      <c r="Q48" s="236"/>
      <c r="R48" s="68"/>
      <c r="S48" s="237">
        <f t="shared" si="1"/>
        <v>16419.09</v>
      </c>
      <c r="T48" s="72"/>
      <c r="U48" s="85"/>
      <c r="V48" s="239"/>
      <c r="W48" s="68"/>
      <c r="X48" s="241"/>
      <c r="Y48" s="69"/>
      <c r="Z48" s="243"/>
      <c r="AA48" s="199"/>
      <c r="AB48" s="244">
        <f t="shared" si="2"/>
        <v>0</v>
      </c>
      <c r="AC48" s="195"/>
      <c r="AD48" s="236"/>
      <c r="AE48" s="200"/>
      <c r="AF48" s="6"/>
    </row>
    <row r="49" spans="1:32" ht="13.5" thickBot="1" x14ac:dyDescent="0.25">
      <c r="A49" s="5"/>
      <c r="B49" s="77"/>
      <c r="C49" s="79">
        <f t="shared" si="0"/>
        <v>37</v>
      </c>
      <c r="D49" s="64"/>
      <c r="E49" s="65" t="s">
        <v>109</v>
      </c>
      <c r="F49" s="197"/>
      <c r="G49" s="65" t="s">
        <v>132</v>
      </c>
      <c r="H49" s="198"/>
      <c r="I49" s="65"/>
      <c r="J49" s="66"/>
      <c r="K49" s="231">
        <v>15071.04</v>
      </c>
      <c r="L49" s="66"/>
      <c r="M49" s="236">
        <v>1542.6</v>
      </c>
      <c r="N49" s="85"/>
      <c r="O49" s="236"/>
      <c r="P49" s="85"/>
      <c r="Q49" s="236"/>
      <c r="R49" s="68"/>
      <c r="S49" s="237">
        <f t="shared" si="1"/>
        <v>16613.64</v>
      </c>
      <c r="T49" s="72"/>
      <c r="U49" s="85"/>
      <c r="V49" s="239"/>
      <c r="W49" s="68"/>
      <c r="X49" s="241"/>
      <c r="Y49" s="69"/>
      <c r="Z49" s="243"/>
      <c r="AA49" s="199"/>
      <c r="AB49" s="244">
        <f t="shared" si="2"/>
        <v>0</v>
      </c>
      <c r="AC49" s="195"/>
      <c r="AD49" s="236"/>
      <c r="AE49" s="200"/>
      <c r="AF49" s="6"/>
    </row>
    <row r="50" spans="1:32" ht="13.5" thickBot="1" x14ac:dyDescent="0.25">
      <c r="A50" s="5"/>
      <c r="B50" s="77"/>
      <c r="C50" s="79">
        <f t="shared" si="0"/>
        <v>38</v>
      </c>
      <c r="D50" s="64"/>
      <c r="E50" s="65" t="s">
        <v>133</v>
      </c>
      <c r="F50" s="197"/>
      <c r="G50" s="65" t="s">
        <v>134</v>
      </c>
      <c r="H50" s="198"/>
      <c r="I50" s="65"/>
      <c r="J50" s="66"/>
      <c r="K50" s="231">
        <v>15071.04</v>
      </c>
      <c r="L50" s="66"/>
      <c r="M50" s="236"/>
      <c r="N50" s="85"/>
      <c r="O50" s="236"/>
      <c r="P50" s="85"/>
      <c r="Q50" s="236"/>
      <c r="R50" s="68"/>
      <c r="S50" s="237">
        <f t="shared" si="1"/>
        <v>15071.04</v>
      </c>
      <c r="T50" s="72"/>
      <c r="U50" s="85"/>
      <c r="V50" s="239"/>
      <c r="W50" s="68"/>
      <c r="X50" s="241"/>
      <c r="Y50" s="69"/>
      <c r="Z50" s="243"/>
      <c r="AA50" s="199"/>
      <c r="AB50" s="244">
        <f>SUM(V50:Z50)</f>
        <v>0</v>
      </c>
      <c r="AC50" s="195"/>
      <c r="AD50" s="236"/>
      <c r="AE50" s="200"/>
      <c r="AF50" s="6"/>
    </row>
    <row r="51" spans="1:32" ht="13.5" thickBot="1" x14ac:dyDescent="0.25">
      <c r="A51" s="5"/>
      <c r="B51" s="77"/>
      <c r="C51" s="79">
        <f t="shared" si="0"/>
        <v>39</v>
      </c>
      <c r="D51" s="64"/>
      <c r="E51" s="65" t="s">
        <v>129</v>
      </c>
      <c r="F51" s="197"/>
      <c r="G51" s="65" t="s">
        <v>135</v>
      </c>
      <c r="H51" s="198"/>
      <c r="I51" s="65"/>
      <c r="J51" s="66"/>
      <c r="K51" s="231">
        <v>15071.04</v>
      </c>
      <c r="L51" s="66"/>
      <c r="M51" s="236">
        <v>7001.03</v>
      </c>
      <c r="N51" s="85"/>
      <c r="O51" s="236"/>
      <c r="P51" s="85"/>
      <c r="Q51" s="236"/>
      <c r="R51" s="68"/>
      <c r="S51" s="237">
        <f t="shared" si="1"/>
        <v>22072.07</v>
      </c>
      <c r="T51" s="72"/>
      <c r="U51" s="85"/>
      <c r="V51" s="239"/>
      <c r="W51" s="68"/>
      <c r="X51" s="241"/>
      <c r="Y51" s="69"/>
      <c r="Z51" s="243"/>
      <c r="AA51" s="199"/>
      <c r="AB51" s="244">
        <f t="shared" si="2"/>
        <v>0</v>
      </c>
      <c r="AC51" s="195"/>
      <c r="AD51" s="236"/>
      <c r="AE51" s="200"/>
      <c r="AF51" s="6"/>
    </row>
    <row r="52" spans="1:32" ht="13.5" thickBot="1" x14ac:dyDescent="0.25">
      <c r="A52" s="5"/>
      <c r="B52" s="77"/>
      <c r="C52" s="79">
        <f t="shared" si="0"/>
        <v>40</v>
      </c>
      <c r="D52" s="64"/>
      <c r="E52" s="65" t="s">
        <v>82</v>
      </c>
      <c r="F52" s="197"/>
      <c r="G52" s="65" t="s">
        <v>136</v>
      </c>
      <c r="H52" s="198"/>
      <c r="I52" s="65"/>
      <c r="J52" s="66"/>
      <c r="K52" s="231">
        <v>15071.04</v>
      </c>
      <c r="L52" s="66"/>
      <c r="M52" s="236">
        <v>7001.03</v>
      </c>
      <c r="N52" s="85"/>
      <c r="O52" s="236"/>
      <c r="P52" s="85"/>
      <c r="Q52" s="236"/>
      <c r="R52" s="68"/>
      <c r="S52" s="237">
        <f t="shared" si="1"/>
        <v>22072.07</v>
      </c>
      <c r="T52" s="72"/>
      <c r="U52" s="85"/>
      <c r="V52" s="239"/>
      <c r="W52" s="68"/>
      <c r="X52" s="241"/>
      <c r="Y52" s="69"/>
      <c r="Z52" s="243"/>
      <c r="AA52" s="199"/>
      <c r="AB52" s="244">
        <f t="shared" si="2"/>
        <v>0</v>
      </c>
      <c r="AC52" s="195"/>
      <c r="AD52" s="236"/>
      <c r="AE52" s="200"/>
      <c r="AF52" s="6"/>
    </row>
    <row r="53" spans="1:32" ht="13.5" thickBot="1" x14ac:dyDescent="0.25">
      <c r="A53" s="5"/>
      <c r="B53" s="77"/>
      <c r="C53" s="79">
        <f t="shared" si="0"/>
        <v>41</v>
      </c>
      <c r="D53" s="64"/>
      <c r="E53" s="65" t="s">
        <v>103</v>
      </c>
      <c r="F53" s="197"/>
      <c r="G53" s="65" t="s">
        <v>137</v>
      </c>
      <c r="H53" s="198"/>
      <c r="I53" s="65" t="s">
        <v>147</v>
      </c>
      <c r="J53" s="66"/>
      <c r="K53" s="231">
        <v>12224.29</v>
      </c>
      <c r="L53" s="66"/>
      <c r="M53" s="236"/>
      <c r="N53" s="85"/>
      <c r="O53" s="236"/>
      <c r="P53" s="85"/>
      <c r="Q53" s="236"/>
      <c r="R53" s="68"/>
      <c r="S53" s="237">
        <f t="shared" si="1"/>
        <v>12224.29</v>
      </c>
      <c r="T53" s="72"/>
      <c r="U53" s="85"/>
      <c r="V53" s="239"/>
      <c r="W53" s="68"/>
      <c r="X53" s="241"/>
      <c r="Y53" s="69"/>
      <c r="Z53" s="243"/>
      <c r="AA53" s="199"/>
      <c r="AB53" s="244">
        <f t="shared" si="2"/>
        <v>0</v>
      </c>
      <c r="AC53" s="195"/>
      <c r="AD53" s="236"/>
      <c r="AE53" s="200"/>
      <c r="AF53" s="6"/>
    </row>
    <row r="54" spans="1:32" ht="13.5" thickBot="1" x14ac:dyDescent="0.25">
      <c r="A54" s="5"/>
      <c r="B54" s="77"/>
      <c r="C54" s="79">
        <f t="shared" si="0"/>
        <v>42</v>
      </c>
      <c r="D54" s="64"/>
      <c r="E54" s="65" t="s">
        <v>97</v>
      </c>
      <c r="F54" s="197"/>
      <c r="G54" s="65" t="s">
        <v>138</v>
      </c>
      <c r="H54" s="198"/>
      <c r="I54" s="234" t="s">
        <v>153</v>
      </c>
      <c r="J54" s="66"/>
      <c r="K54" s="231">
        <v>6320.11</v>
      </c>
      <c r="L54" s="66"/>
      <c r="M54" s="236"/>
      <c r="N54" s="85"/>
      <c r="O54" s="236"/>
      <c r="P54" s="85"/>
      <c r="Q54" s="236"/>
      <c r="R54" s="68"/>
      <c r="S54" s="237">
        <f t="shared" si="1"/>
        <v>6320.11</v>
      </c>
      <c r="T54" s="72"/>
      <c r="U54" s="85"/>
      <c r="V54" s="239"/>
      <c r="W54" s="68"/>
      <c r="X54" s="241"/>
      <c r="Y54" s="69"/>
      <c r="Z54" s="243"/>
      <c r="AA54" s="199"/>
      <c r="AB54" s="244">
        <f t="shared" si="2"/>
        <v>0</v>
      </c>
      <c r="AC54" s="195"/>
      <c r="AD54" s="236"/>
      <c r="AE54" s="200"/>
      <c r="AF54" s="6"/>
    </row>
    <row r="55" spans="1:32" ht="13.5" thickBot="1" x14ac:dyDescent="0.25">
      <c r="A55" s="5"/>
      <c r="B55" s="77"/>
      <c r="C55" s="79">
        <f t="shared" si="0"/>
        <v>43</v>
      </c>
      <c r="D55" s="64"/>
      <c r="E55" s="65" t="s">
        <v>139</v>
      </c>
      <c r="F55" s="197"/>
      <c r="G55" s="65" t="s">
        <v>140</v>
      </c>
      <c r="H55" s="198"/>
      <c r="I55" s="234" t="s">
        <v>148</v>
      </c>
      <c r="J55" s="66"/>
      <c r="K55" s="231">
        <v>5023.68</v>
      </c>
      <c r="L55" s="66"/>
      <c r="M55" s="236"/>
      <c r="N55" s="85"/>
      <c r="O55" s="236"/>
      <c r="P55" s="85"/>
      <c r="Q55" s="236"/>
      <c r="R55" s="68"/>
      <c r="S55" s="237">
        <f t="shared" si="1"/>
        <v>5023.68</v>
      </c>
      <c r="T55" s="72"/>
      <c r="U55" s="85"/>
      <c r="V55" s="239"/>
      <c r="W55" s="68"/>
      <c r="X55" s="241"/>
      <c r="Y55" s="69"/>
      <c r="Z55" s="243"/>
      <c r="AA55" s="199"/>
      <c r="AB55" s="244">
        <f t="shared" si="2"/>
        <v>0</v>
      </c>
      <c r="AC55" s="195"/>
      <c r="AD55" s="236"/>
      <c r="AE55" s="200"/>
      <c r="AF55" s="6"/>
    </row>
    <row r="56" spans="1:32" ht="13.5" thickBot="1" x14ac:dyDescent="0.25">
      <c r="A56" s="5"/>
      <c r="B56" s="77"/>
      <c r="C56" s="79">
        <f t="shared" si="0"/>
        <v>44</v>
      </c>
      <c r="D56" s="64"/>
      <c r="E56" s="65" t="s">
        <v>84</v>
      </c>
      <c r="F56" s="197"/>
      <c r="G56" s="65" t="s">
        <v>107</v>
      </c>
      <c r="H56" s="198"/>
      <c r="I56" s="234" t="s">
        <v>149</v>
      </c>
      <c r="J56" s="66"/>
      <c r="K56" s="231">
        <v>4294.37</v>
      </c>
      <c r="L56" s="66"/>
      <c r="M56" s="236"/>
      <c r="N56" s="85"/>
      <c r="O56" s="236"/>
      <c r="P56" s="85"/>
      <c r="Q56" s="236"/>
      <c r="R56" s="68"/>
      <c r="S56" s="237">
        <f t="shared" si="1"/>
        <v>4294.37</v>
      </c>
      <c r="T56" s="72"/>
      <c r="U56" s="85"/>
      <c r="V56" s="239"/>
      <c r="W56" s="68"/>
      <c r="X56" s="241"/>
      <c r="Y56" s="69"/>
      <c r="Z56" s="243"/>
      <c r="AA56" s="199"/>
      <c r="AB56" s="244">
        <f t="shared" si="2"/>
        <v>0</v>
      </c>
      <c r="AC56" s="195"/>
      <c r="AD56" s="236"/>
      <c r="AE56" s="200"/>
      <c r="AF56" s="6"/>
    </row>
    <row r="57" spans="1:32" ht="13.5" thickBot="1" x14ac:dyDescent="0.25">
      <c r="A57" s="5"/>
      <c r="B57" s="77"/>
      <c r="C57" s="79">
        <f t="shared" si="0"/>
        <v>45</v>
      </c>
      <c r="D57" s="64"/>
      <c r="E57" s="65"/>
      <c r="F57" s="197"/>
      <c r="G57" s="65"/>
      <c r="H57" s="198"/>
      <c r="I57" s="65"/>
      <c r="J57" s="66"/>
      <c r="K57" s="67"/>
      <c r="L57" s="66"/>
      <c r="M57" s="67"/>
      <c r="N57" s="85"/>
      <c r="O57" s="67"/>
      <c r="P57" s="85"/>
      <c r="Q57" s="67"/>
      <c r="R57" s="68"/>
      <c r="S57" s="193">
        <f t="shared" ref="S57:S79" si="3">SUM(K57:Q57)</f>
        <v>0</v>
      </c>
      <c r="T57" s="72"/>
      <c r="U57" s="85"/>
      <c r="V57" s="239"/>
      <c r="W57" s="68"/>
      <c r="X57" s="188"/>
      <c r="Y57" s="69"/>
      <c r="Z57" s="117"/>
      <c r="AA57" s="199"/>
      <c r="AB57" s="245">
        <v>0</v>
      </c>
      <c r="AC57" s="195"/>
      <c r="AD57" s="67"/>
      <c r="AE57" s="200"/>
      <c r="AF57" s="6"/>
    </row>
    <row r="58" spans="1:32" ht="13.5" thickBot="1" x14ac:dyDescent="0.25">
      <c r="A58" s="5"/>
      <c r="B58" s="77"/>
      <c r="C58" s="79">
        <f t="shared" si="0"/>
        <v>46</v>
      </c>
      <c r="D58" s="64"/>
      <c r="E58" s="65"/>
      <c r="F58" s="197"/>
      <c r="G58" s="65"/>
      <c r="H58" s="198"/>
      <c r="I58" s="65"/>
      <c r="J58" s="66"/>
      <c r="K58" s="67"/>
      <c r="L58" s="66"/>
      <c r="M58" s="67"/>
      <c r="N58" s="85"/>
      <c r="O58" s="67"/>
      <c r="P58" s="85"/>
      <c r="Q58" s="67"/>
      <c r="R58" s="68"/>
      <c r="S58" s="193">
        <f t="shared" si="3"/>
        <v>0</v>
      </c>
      <c r="T58" s="72"/>
      <c r="U58" s="85"/>
      <c r="V58" s="187"/>
      <c r="W58" s="68"/>
      <c r="X58" s="188"/>
      <c r="Y58" s="69"/>
      <c r="Z58" s="117"/>
      <c r="AA58" s="199"/>
      <c r="AB58" s="245">
        <f t="shared" si="2"/>
        <v>0</v>
      </c>
      <c r="AC58" s="195"/>
      <c r="AD58" s="67"/>
      <c r="AE58" s="200"/>
      <c r="AF58" s="6"/>
    </row>
    <row r="59" spans="1:32" ht="13.5" thickBot="1" x14ac:dyDescent="0.25">
      <c r="A59" s="5"/>
      <c r="B59" s="77"/>
      <c r="C59" s="79">
        <f t="shared" si="0"/>
        <v>47</v>
      </c>
      <c r="D59" s="64"/>
      <c r="E59" s="65"/>
      <c r="F59" s="197"/>
      <c r="G59" s="65"/>
      <c r="H59" s="198"/>
      <c r="I59" s="65"/>
      <c r="J59" s="66"/>
      <c r="K59" s="67"/>
      <c r="L59" s="66"/>
      <c r="M59" s="67"/>
      <c r="N59" s="85"/>
      <c r="O59" s="67"/>
      <c r="P59" s="85"/>
      <c r="Q59" s="67"/>
      <c r="R59" s="68"/>
      <c r="S59" s="193">
        <f t="shared" si="3"/>
        <v>0</v>
      </c>
      <c r="T59" s="72"/>
      <c r="U59" s="85"/>
      <c r="V59" s="187"/>
      <c r="W59" s="68"/>
      <c r="X59" s="188"/>
      <c r="Y59" s="69"/>
      <c r="Z59" s="117"/>
      <c r="AA59" s="199"/>
      <c r="AB59" s="189">
        <f t="shared" si="2"/>
        <v>0</v>
      </c>
      <c r="AC59" s="195"/>
      <c r="AD59" s="67"/>
      <c r="AE59" s="200"/>
      <c r="AF59" s="6"/>
    </row>
    <row r="60" spans="1:32" ht="13.5" thickBot="1" x14ac:dyDescent="0.25">
      <c r="A60" s="5"/>
      <c r="B60" s="77"/>
      <c r="C60" s="79">
        <f t="shared" si="0"/>
        <v>48</v>
      </c>
      <c r="D60" s="64"/>
      <c r="E60" s="65"/>
      <c r="F60" s="197"/>
      <c r="G60" s="65"/>
      <c r="H60" s="198"/>
      <c r="I60" s="65"/>
      <c r="J60" s="66"/>
      <c r="K60" s="67"/>
      <c r="L60" s="66"/>
      <c r="M60" s="67"/>
      <c r="N60" s="85"/>
      <c r="O60" s="67"/>
      <c r="P60" s="85"/>
      <c r="Q60" s="67"/>
      <c r="R60" s="68"/>
      <c r="S60" s="193">
        <f t="shared" si="3"/>
        <v>0</v>
      </c>
      <c r="T60" s="72"/>
      <c r="U60" s="85"/>
      <c r="V60" s="187"/>
      <c r="W60" s="68"/>
      <c r="X60" s="188"/>
      <c r="Y60" s="69"/>
      <c r="Z60" s="117"/>
      <c r="AA60" s="199"/>
      <c r="AB60" s="189">
        <f t="shared" si="2"/>
        <v>0</v>
      </c>
      <c r="AC60" s="195"/>
      <c r="AD60" s="67"/>
      <c r="AE60" s="200"/>
      <c r="AF60" s="6"/>
    </row>
    <row r="61" spans="1:32" ht="13.9" customHeight="1" thickBot="1" x14ac:dyDescent="0.25">
      <c r="A61" s="5"/>
      <c r="B61" s="77"/>
      <c r="C61" s="79">
        <f>SUM(C60+1)</f>
        <v>49</v>
      </c>
      <c r="D61" s="64"/>
      <c r="E61" s="65"/>
      <c r="F61" s="197"/>
      <c r="G61" s="65"/>
      <c r="H61" s="198"/>
      <c r="I61" s="65"/>
      <c r="J61" s="66"/>
      <c r="K61" s="67"/>
      <c r="L61" s="66"/>
      <c r="M61" s="67"/>
      <c r="N61" s="85"/>
      <c r="O61" s="67"/>
      <c r="P61" s="85"/>
      <c r="Q61" s="67"/>
      <c r="R61" s="68"/>
      <c r="S61" s="193">
        <f t="shared" si="3"/>
        <v>0</v>
      </c>
      <c r="T61" s="72"/>
      <c r="U61" s="85"/>
      <c r="V61" s="187"/>
      <c r="W61" s="68"/>
      <c r="X61" s="188"/>
      <c r="Y61" s="69"/>
      <c r="Z61" s="117"/>
      <c r="AA61" s="199"/>
      <c r="AB61" s="189">
        <f t="shared" si="2"/>
        <v>0</v>
      </c>
      <c r="AC61" s="195"/>
      <c r="AD61" s="67"/>
      <c r="AE61" s="200"/>
      <c r="AF61" s="6"/>
    </row>
    <row r="62" spans="1:32" ht="13.9" customHeight="1" thickBot="1" x14ac:dyDescent="0.25">
      <c r="A62" s="5"/>
      <c r="B62" s="77"/>
      <c r="C62" s="79">
        <f t="shared" si="0"/>
        <v>50</v>
      </c>
      <c r="D62" s="64"/>
      <c r="E62" s="65"/>
      <c r="F62" s="197"/>
      <c r="G62" s="65"/>
      <c r="H62" s="198"/>
      <c r="I62" s="65"/>
      <c r="J62" s="66"/>
      <c r="K62" s="67"/>
      <c r="L62" s="66"/>
      <c r="M62" s="67"/>
      <c r="N62" s="85"/>
      <c r="O62" s="67"/>
      <c r="P62" s="85"/>
      <c r="Q62" s="67"/>
      <c r="R62" s="68"/>
      <c r="S62" s="193">
        <f t="shared" si="3"/>
        <v>0</v>
      </c>
      <c r="T62" s="72"/>
      <c r="U62" s="85"/>
      <c r="V62" s="187"/>
      <c r="W62" s="68"/>
      <c r="X62" s="188"/>
      <c r="Y62" s="69"/>
      <c r="Z62" s="117"/>
      <c r="AA62" s="199"/>
      <c r="AB62" s="189">
        <f t="shared" si="2"/>
        <v>0</v>
      </c>
      <c r="AC62" s="195"/>
      <c r="AD62" s="67"/>
      <c r="AE62" s="200"/>
      <c r="AF62" s="6"/>
    </row>
    <row r="63" spans="1:32" ht="13.9" customHeight="1" thickBot="1" x14ac:dyDescent="0.25">
      <c r="A63" s="5"/>
      <c r="B63" s="77"/>
      <c r="C63" s="79">
        <f t="shared" si="0"/>
        <v>51</v>
      </c>
      <c r="D63" s="64"/>
      <c r="E63" s="65"/>
      <c r="F63" s="197"/>
      <c r="G63" s="65"/>
      <c r="H63" s="198"/>
      <c r="I63" s="65"/>
      <c r="J63" s="66"/>
      <c r="K63" s="67"/>
      <c r="L63" s="66"/>
      <c r="M63" s="67"/>
      <c r="N63" s="85"/>
      <c r="O63" s="67"/>
      <c r="P63" s="85"/>
      <c r="Q63" s="67"/>
      <c r="R63" s="68"/>
      <c r="S63" s="193">
        <f t="shared" si="3"/>
        <v>0</v>
      </c>
      <c r="T63" s="72"/>
      <c r="U63" s="85"/>
      <c r="V63" s="187"/>
      <c r="W63" s="68"/>
      <c r="X63" s="188"/>
      <c r="Y63" s="69"/>
      <c r="Z63" s="117"/>
      <c r="AA63" s="199"/>
      <c r="AB63" s="189">
        <f t="shared" si="2"/>
        <v>0</v>
      </c>
      <c r="AC63" s="195"/>
      <c r="AD63" s="67"/>
      <c r="AE63" s="200"/>
      <c r="AF63" s="6"/>
    </row>
    <row r="64" spans="1:32" ht="13.9" customHeight="1" thickBot="1" x14ac:dyDescent="0.25">
      <c r="A64" s="5"/>
      <c r="B64" s="77"/>
      <c r="C64" s="79">
        <f t="shared" si="0"/>
        <v>52</v>
      </c>
      <c r="D64" s="64"/>
      <c r="E64" s="65"/>
      <c r="F64" s="197"/>
      <c r="G64" s="65"/>
      <c r="H64" s="198"/>
      <c r="I64" s="65"/>
      <c r="J64" s="66"/>
      <c r="K64" s="67"/>
      <c r="L64" s="66"/>
      <c r="M64" s="67"/>
      <c r="N64" s="85"/>
      <c r="O64" s="67"/>
      <c r="P64" s="85"/>
      <c r="Q64" s="67"/>
      <c r="R64" s="68"/>
      <c r="S64" s="193">
        <f t="shared" si="3"/>
        <v>0</v>
      </c>
      <c r="T64" s="72"/>
      <c r="U64" s="85"/>
      <c r="V64" s="187"/>
      <c r="W64" s="68"/>
      <c r="X64" s="188"/>
      <c r="Y64" s="69"/>
      <c r="Z64" s="117"/>
      <c r="AA64" s="199"/>
      <c r="AB64" s="189">
        <f t="shared" si="2"/>
        <v>0</v>
      </c>
      <c r="AC64" s="195"/>
      <c r="AD64" s="67"/>
      <c r="AE64" s="200"/>
      <c r="AF64" s="6"/>
    </row>
    <row r="65" spans="1:32" ht="13.9" customHeight="1" thickBot="1" x14ac:dyDescent="0.25">
      <c r="A65" s="5"/>
      <c r="B65" s="77"/>
      <c r="C65" s="79">
        <f t="shared" si="0"/>
        <v>53</v>
      </c>
      <c r="D65" s="64"/>
      <c r="E65" s="65"/>
      <c r="F65" s="197"/>
      <c r="G65" s="65"/>
      <c r="H65" s="198"/>
      <c r="I65" s="65"/>
      <c r="J65" s="66"/>
      <c r="K65" s="67"/>
      <c r="L65" s="66"/>
      <c r="M65" s="67"/>
      <c r="N65" s="85"/>
      <c r="O65" s="67"/>
      <c r="P65" s="85"/>
      <c r="Q65" s="67"/>
      <c r="R65" s="68"/>
      <c r="S65" s="193">
        <f t="shared" si="3"/>
        <v>0</v>
      </c>
      <c r="T65" s="72"/>
      <c r="U65" s="85"/>
      <c r="V65" s="187"/>
      <c r="W65" s="68"/>
      <c r="X65" s="188"/>
      <c r="Y65" s="69"/>
      <c r="Z65" s="117"/>
      <c r="AA65" s="199"/>
      <c r="AB65" s="189">
        <f t="shared" si="2"/>
        <v>0</v>
      </c>
      <c r="AC65" s="195"/>
      <c r="AD65" s="67"/>
      <c r="AE65" s="200"/>
      <c r="AF65" s="6"/>
    </row>
    <row r="66" spans="1:32" ht="13.9" customHeight="1" thickBot="1" x14ac:dyDescent="0.25">
      <c r="A66" s="5"/>
      <c r="B66" s="77"/>
      <c r="C66" s="79">
        <f t="shared" si="0"/>
        <v>54</v>
      </c>
      <c r="D66" s="64"/>
      <c r="E66" s="65"/>
      <c r="F66" s="197"/>
      <c r="G66" s="65"/>
      <c r="H66" s="198"/>
      <c r="I66" s="65"/>
      <c r="J66" s="66"/>
      <c r="K66" s="67"/>
      <c r="L66" s="66"/>
      <c r="M66" s="67"/>
      <c r="N66" s="85"/>
      <c r="O66" s="67"/>
      <c r="P66" s="85"/>
      <c r="Q66" s="67"/>
      <c r="R66" s="68"/>
      <c r="S66" s="193">
        <f t="shared" si="3"/>
        <v>0</v>
      </c>
      <c r="T66" s="72"/>
      <c r="U66" s="85"/>
      <c r="V66" s="187"/>
      <c r="W66" s="68"/>
      <c r="X66" s="188"/>
      <c r="Y66" s="69"/>
      <c r="Z66" s="117"/>
      <c r="AA66" s="199"/>
      <c r="AB66" s="189">
        <f t="shared" si="2"/>
        <v>0</v>
      </c>
      <c r="AC66" s="195"/>
      <c r="AD66" s="67"/>
      <c r="AE66" s="200"/>
      <c r="AF66" s="6"/>
    </row>
    <row r="67" spans="1:32" ht="13.9" customHeight="1" thickBot="1" x14ac:dyDescent="0.25">
      <c r="A67" s="5"/>
      <c r="B67" s="77"/>
      <c r="C67" s="79">
        <f t="shared" si="0"/>
        <v>55</v>
      </c>
      <c r="D67" s="64"/>
      <c r="E67" s="65"/>
      <c r="F67" s="197"/>
      <c r="G67" s="65"/>
      <c r="H67" s="198"/>
      <c r="I67" s="65"/>
      <c r="J67" s="66"/>
      <c r="K67" s="67"/>
      <c r="L67" s="66"/>
      <c r="M67" s="67"/>
      <c r="N67" s="85"/>
      <c r="O67" s="67"/>
      <c r="P67" s="85"/>
      <c r="Q67" s="67"/>
      <c r="R67" s="68"/>
      <c r="S67" s="193">
        <f t="shared" si="3"/>
        <v>0</v>
      </c>
      <c r="T67" s="72"/>
      <c r="U67" s="85"/>
      <c r="V67" s="187"/>
      <c r="W67" s="68"/>
      <c r="X67" s="188"/>
      <c r="Y67" s="69"/>
      <c r="Z67" s="117"/>
      <c r="AA67" s="199"/>
      <c r="AB67" s="189">
        <f t="shared" si="2"/>
        <v>0</v>
      </c>
      <c r="AC67" s="195"/>
      <c r="AD67" s="67"/>
      <c r="AE67" s="200"/>
      <c r="AF67" s="6"/>
    </row>
    <row r="68" spans="1:32" ht="13.9" customHeight="1" thickBot="1" x14ac:dyDescent="0.25">
      <c r="A68" s="5"/>
      <c r="B68" s="77"/>
      <c r="C68" s="79">
        <f t="shared" si="0"/>
        <v>56</v>
      </c>
      <c r="D68" s="64"/>
      <c r="E68" s="65"/>
      <c r="F68" s="197"/>
      <c r="G68" s="65"/>
      <c r="H68" s="198"/>
      <c r="I68" s="65"/>
      <c r="J68" s="66"/>
      <c r="K68" s="67"/>
      <c r="L68" s="66"/>
      <c r="M68" s="67"/>
      <c r="N68" s="85"/>
      <c r="O68" s="67"/>
      <c r="P68" s="85"/>
      <c r="Q68" s="67"/>
      <c r="R68" s="68"/>
      <c r="S68" s="193">
        <f t="shared" si="3"/>
        <v>0</v>
      </c>
      <c r="T68" s="72"/>
      <c r="U68" s="85"/>
      <c r="V68" s="187"/>
      <c r="W68" s="68"/>
      <c r="X68" s="188"/>
      <c r="Y68" s="69"/>
      <c r="Z68" s="117"/>
      <c r="AA68" s="199"/>
      <c r="AB68" s="189">
        <f t="shared" si="2"/>
        <v>0</v>
      </c>
      <c r="AC68" s="195"/>
      <c r="AD68" s="67"/>
      <c r="AE68" s="200"/>
      <c r="AF68" s="6"/>
    </row>
    <row r="69" spans="1:32" ht="13.9" customHeight="1" thickBot="1" x14ac:dyDescent="0.25">
      <c r="A69" s="5"/>
      <c r="B69" s="77"/>
      <c r="C69" s="79">
        <f t="shared" si="0"/>
        <v>57</v>
      </c>
      <c r="D69" s="64"/>
      <c r="E69" s="65"/>
      <c r="F69" s="197"/>
      <c r="G69" s="65"/>
      <c r="H69" s="198"/>
      <c r="I69" s="65"/>
      <c r="J69" s="66"/>
      <c r="K69" s="67"/>
      <c r="L69" s="66"/>
      <c r="M69" s="67"/>
      <c r="N69" s="85"/>
      <c r="O69" s="67"/>
      <c r="P69" s="85"/>
      <c r="Q69" s="67"/>
      <c r="R69" s="68"/>
      <c r="S69" s="193">
        <f t="shared" si="3"/>
        <v>0</v>
      </c>
      <c r="T69" s="72"/>
      <c r="U69" s="85"/>
      <c r="V69" s="187"/>
      <c r="W69" s="68"/>
      <c r="X69" s="188"/>
      <c r="Y69" s="69"/>
      <c r="Z69" s="117"/>
      <c r="AA69" s="199"/>
      <c r="AB69" s="189">
        <f t="shared" si="2"/>
        <v>0</v>
      </c>
      <c r="AC69" s="195"/>
      <c r="AD69" s="67"/>
      <c r="AE69" s="200"/>
      <c r="AF69" s="6"/>
    </row>
    <row r="70" spans="1:32" ht="13.9" customHeight="1" thickBot="1" x14ac:dyDescent="0.25">
      <c r="A70" s="5"/>
      <c r="B70" s="77"/>
      <c r="C70" s="79">
        <f t="shared" si="0"/>
        <v>58</v>
      </c>
      <c r="D70" s="64"/>
      <c r="E70" s="65"/>
      <c r="F70" s="197"/>
      <c r="G70" s="65"/>
      <c r="H70" s="198"/>
      <c r="I70" s="65"/>
      <c r="J70" s="66"/>
      <c r="K70" s="67"/>
      <c r="L70" s="66"/>
      <c r="M70" s="67"/>
      <c r="N70" s="85"/>
      <c r="O70" s="67"/>
      <c r="P70" s="85"/>
      <c r="Q70" s="67"/>
      <c r="R70" s="68"/>
      <c r="S70" s="193">
        <f t="shared" si="3"/>
        <v>0</v>
      </c>
      <c r="T70" s="72"/>
      <c r="U70" s="85"/>
      <c r="V70" s="187"/>
      <c r="W70" s="68"/>
      <c r="X70" s="188"/>
      <c r="Y70" s="69"/>
      <c r="Z70" s="117"/>
      <c r="AA70" s="199"/>
      <c r="AB70" s="189">
        <f t="shared" si="2"/>
        <v>0</v>
      </c>
      <c r="AC70" s="195"/>
      <c r="AD70" s="67"/>
      <c r="AE70" s="200"/>
      <c r="AF70" s="6"/>
    </row>
    <row r="71" spans="1:32" ht="13.9" customHeight="1" thickBot="1" x14ac:dyDescent="0.25">
      <c r="A71" s="5"/>
      <c r="B71" s="77"/>
      <c r="C71" s="79">
        <f t="shared" si="0"/>
        <v>59</v>
      </c>
      <c r="D71" s="64"/>
      <c r="E71" s="65"/>
      <c r="F71" s="197"/>
      <c r="G71" s="65"/>
      <c r="H71" s="198"/>
      <c r="I71" s="65"/>
      <c r="J71" s="66"/>
      <c r="K71" s="67"/>
      <c r="L71" s="66"/>
      <c r="M71" s="67"/>
      <c r="N71" s="85"/>
      <c r="O71" s="67"/>
      <c r="P71" s="85"/>
      <c r="Q71" s="67"/>
      <c r="R71" s="68"/>
      <c r="S71" s="193">
        <f t="shared" si="3"/>
        <v>0</v>
      </c>
      <c r="T71" s="72"/>
      <c r="U71" s="85"/>
      <c r="V71" s="187"/>
      <c r="W71" s="68"/>
      <c r="X71" s="188"/>
      <c r="Y71" s="69"/>
      <c r="Z71" s="117"/>
      <c r="AA71" s="199"/>
      <c r="AB71" s="189">
        <f t="shared" si="2"/>
        <v>0</v>
      </c>
      <c r="AC71" s="195"/>
      <c r="AD71" s="67"/>
      <c r="AE71" s="200"/>
      <c r="AF71" s="6"/>
    </row>
    <row r="72" spans="1:32" ht="13.9" customHeight="1" thickBot="1" x14ac:dyDescent="0.25">
      <c r="A72" s="5"/>
      <c r="B72" s="77"/>
      <c r="C72" s="79">
        <f>SUM(C71+1)</f>
        <v>60</v>
      </c>
      <c r="D72" s="64"/>
      <c r="E72" s="65"/>
      <c r="F72" s="197"/>
      <c r="G72" s="65"/>
      <c r="H72" s="198"/>
      <c r="I72" s="65"/>
      <c r="J72" s="66"/>
      <c r="K72" s="67"/>
      <c r="L72" s="66"/>
      <c r="M72" s="67"/>
      <c r="N72" s="85"/>
      <c r="O72" s="67"/>
      <c r="P72" s="85"/>
      <c r="Q72" s="67"/>
      <c r="R72" s="68"/>
      <c r="S72" s="193">
        <f t="shared" si="3"/>
        <v>0</v>
      </c>
      <c r="T72" s="72"/>
      <c r="U72" s="85"/>
      <c r="V72" s="187"/>
      <c r="W72" s="68"/>
      <c r="X72" s="188"/>
      <c r="Y72" s="69"/>
      <c r="Z72" s="117"/>
      <c r="AA72" s="199"/>
      <c r="AB72" s="189">
        <f t="shared" si="2"/>
        <v>0</v>
      </c>
      <c r="AC72" s="195"/>
      <c r="AD72" s="67"/>
      <c r="AE72" s="200"/>
      <c r="AF72" s="6"/>
    </row>
    <row r="73" spans="1:32" ht="13.9" customHeight="1" thickBot="1" x14ac:dyDescent="0.25">
      <c r="A73" s="5"/>
      <c r="B73" s="77"/>
      <c r="C73" s="79">
        <f t="shared" si="0"/>
        <v>61</v>
      </c>
      <c r="D73" s="64"/>
      <c r="E73" s="65"/>
      <c r="F73" s="197"/>
      <c r="G73" s="65"/>
      <c r="H73" s="198"/>
      <c r="I73" s="65"/>
      <c r="J73" s="66"/>
      <c r="K73" s="67"/>
      <c r="L73" s="66"/>
      <c r="M73" s="67"/>
      <c r="N73" s="85"/>
      <c r="O73" s="67"/>
      <c r="P73" s="85"/>
      <c r="Q73" s="67"/>
      <c r="R73" s="68"/>
      <c r="S73" s="193">
        <f t="shared" si="3"/>
        <v>0</v>
      </c>
      <c r="T73" s="72"/>
      <c r="U73" s="85"/>
      <c r="V73" s="187"/>
      <c r="W73" s="68"/>
      <c r="X73" s="188"/>
      <c r="Y73" s="69"/>
      <c r="Z73" s="117"/>
      <c r="AA73" s="199"/>
      <c r="AB73" s="189">
        <f t="shared" si="2"/>
        <v>0</v>
      </c>
      <c r="AC73" s="195"/>
      <c r="AD73" s="67"/>
      <c r="AE73" s="200"/>
      <c r="AF73" s="6"/>
    </row>
    <row r="74" spans="1:32" ht="13.9" customHeight="1" thickBot="1" x14ac:dyDescent="0.25">
      <c r="A74" s="5"/>
      <c r="B74" s="77"/>
      <c r="C74" s="79">
        <f t="shared" si="0"/>
        <v>62</v>
      </c>
      <c r="D74" s="64"/>
      <c r="E74" s="65"/>
      <c r="F74" s="197"/>
      <c r="G74" s="65"/>
      <c r="H74" s="198"/>
      <c r="I74" s="65"/>
      <c r="J74" s="66"/>
      <c r="K74" s="67"/>
      <c r="L74" s="66"/>
      <c r="M74" s="67"/>
      <c r="N74" s="85"/>
      <c r="O74" s="67"/>
      <c r="P74" s="85"/>
      <c r="Q74" s="67"/>
      <c r="R74" s="68"/>
      <c r="S74" s="193">
        <f t="shared" si="3"/>
        <v>0</v>
      </c>
      <c r="T74" s="72"/>
      <c r="U74" s="85"/>
      <c r="V74" s="187"/>
      <c r="W74" s="68"/>
      <c r="X74" s="188"/>
      <c r="Y74" s="69"/>
      <c r="Z74" s="117"/>
      <c r="AA74" s="199"/>
      <c r="AB74" s="189">
        <f t="shared" si="2"/>
        <v>0</v>
      </c>
      <c r="AC74" s="195"/>
      <c r="AD74" s="67"/>
      <c r="AE74" s="200"/>
      <c r="AF74" s="6"/>
    </row>
    <row r="75" spans="1:32" ht="13.9" customHeight="1" thickBot="1" x14ac:dyDescent="0.25">
      <c r="A75" s="5"/>
      <c r="B75" s="77"/>
      <c r="C75" s="79">
        <f t="shared" si="0"/>
        <v>63</v>
      </c>
      <c r="D75" s="64"/>
      <c r="E75" s="65"/>
      <c r="F75" s="197"/>
      <c r="G75" s="65"/>
      <c r="H75" s="198"/>
      <c r="I75" s="65"/>
      <c r="J75" s="66"/>
      <c r="K75" s="67"/>
      <c r="L75" s="66"/>
      <c r="M75" s="67"/>
      <c r="N75" s="85"/>
      <c r="O75" s="67"/>
      <c r="P75" s="85"/>
      <c r="Q75" s="67"/>
      <c r="R75" s="68"/>
      <c r="S75" s="193">
        <f t="shared" si="3"/>
        <v>0</v>
      </c>
      <c r="T75" s="72"/>
      <c r="U75" s="85"/>
      <c r="V75" s="187"/>
      <c r="W75" s="68"/>
      <c r="X75" s="188"/>
      <c r="Y75" s="69"/>
      <c r="Z75" s="117"/>
      <c r="AA75" s="199"/>
      <c r="AB75" s="189">
        <f t="shared" si="2"/>
        <v>0</v>
      </c>
      <c r="AC75" s="195"/>
      <c r="AD75" s="67"/>
      <c r="AE75" s="200"/>
      <c r="AF75" s="6"/>
    </row>
    <row r="76" spans="1:32" ht="13.9" customHeight="1" thickBot="1" x14ac:dyDescent="0.25">
      <c r="A76" s="5"/>
      <c r="B76" s="77"/>
      <c r="C76" s="79">
        <f t="shared" si="0"/>
        <v>64</v>
      </c>
      <c r="D76" s="64"/>
      <c r="E76" s="65"/>
      <c r="F76" s="197"/>
      <c r="G76" s="65"/>
      <c r="H76" s="198"/>
      <c r="I76" s="65"/>
      <c r="J76" s="66"/>
      <c r="K76" s="67"/>
      <c r="L76" s="66"/>
      <c r="M76" s="67"/>
      <c r="N76" s="85"/>
      <c r="O76" s="67"/>
      <c r="P76" s="85"/>
      <c r="Q76" s="67"/>
      <c r="R76" s="68"/>
      <c r="S76" s="193">
        <f t="shared" si="3"/>
        <v>0</v>
      </c>
      <c r="T76" s="72"/>
      <c r="U76" s="85"/>
      <c r="V76" s="187"/>
      <c r="W76" s="68"/>
      <c r="X76" s="188"/>
      <c r="Y76" s="69"/>
      <c r="Z76" s="117"/>
      <c r="AA76" s="199"/>
      <c r="AB76" s="189">
        <f t="shared" si="2"/>
        <v>0</v>
      </c>
      <c r="AC76" s="195"/>
      <c r="AD76" s="67"/>
      <c r="AE76" s="200"/>
      <c r="AF76" s="6"/>
    </row>
    <row r="77" spans="1:32" ht="13.9" customHeight="1" thickBot="1" x14ac:dyDescent="0.25">
      <c r="A77" s="5"/>
      <c r="B77" s="77"/>
      <c r="C77" s="79">
        <f t="shared" ref="C77:C79" si="4">SUM(C76+1)</f>
        <v>65</v>
      </c>
      <c r="D77" s="64"/>
      <c r="E77" s="65"/>
      <c r="F77" s="197"/>
      <c r="G77" s="65"/>
      <c r="H77" s="198"/>
      <c r="I77" s="65"/>
      <c r="J77" s="66"/>
      <c r="K77" s="67"/>
      <c r="L77" s="66"/>
      <c r="M77" s="67"/>
      <c r="N77" s="85"/>
      <c r="O77" s="67"/>
      <c r="P77" s="85"/>
      <c r="Q77" s="67"/>
      <c r="R77" s="68"/>
      <c r="S77" s="193">
        <f t="shared" si="3"/>
        <v>0</v>
      </c>
      <c r="T77" s="72"/>
      <c r="U77" s="85"/>
      <c r="V77" s="187"/>
      <c r="W77" s="68"/>
      <c r="X77" s="188"/>
      <c r="Y77" s="69"/>
      <c r="Z77" s="117"/>
      <c r="AA77" s="199"/>
      <c r="AB77" s="189">
        <f t="shared" si="2"/>
        <v>0</v>
      </c>
      <c r="AC77" s="195"/>
      <c r="AD77" s="67"/>
      <c r="AE77" s="200"/>
      <c r="AF77" s="6"/>
    </row>
    <row r="78" spans="1:32" ht="13.9" customHeight="1" thickBot="1" x14ac:dyDescent="0.25">
      <c r="A78" s="5"/>
      <c r="B78" s="77"/>
      <c r="C78" s="79">
        <f t="shared" si="4"/>
        <v>66</v>
      </c>
      <c r="D78" s="64"/>
      <c r="E78" s="65"/>
      <c r="F78" s="197"/>
      <c r="G78" s="65"/>
      <c r="H78" s="198"/>
      <c r="I78" s="65"/>
      <c r="J78" s="66"/>
      <c r="K78" s="67"/>
      <c r="L78" s="66"/>
      <c r="M78" s="67"/>
      <c r="N78" s="85"/>
      <c r="O78" s="67"/>
      <c r="P78" s="85"/>
      <c r="Q78" s="67"/>
      <c r="R78" s="68"/>
      <c r="S78" s="193">
        <f t="shared" si="3"/>
        <v>0</v>
      </c>
      <c r="T78" s="72"/>
      <c r="U78" s="85"/>
      <c r="V78" s="187"/>
      <c r="W78" s="68"/>
      <c r="X78" s="188"/>
      <c r="Y78" s="69"/>
      <c r="Z78" s="117"/>
      <c r="AA78" s="199"/>
      <c r="AB78" s="189">
        <f t="shared" si="2"/>
        <v>0</v>
      </c>
      <c r="AC78" s="195"/>
      <c r="AD78" s="67"/>
      <c r="AE78" s="200"/>
      <c r="AF78" s="6"/>
    </row>
    <row r="79" spans="1:32" ht="13.5" thickBot="1" x14ac:dyDescent="0.25">
      <c r="A79" s="5"/>
      <c r="B79" s="77"/>
      <c r="C79" s="79">
        <f t="shared" si="4"/>
        <v>67</v>
      </c>
      <c r="D79" s="64"/>
      <c r="E79" s="65"/>
      <c r="F79" s="197"/>
      <c r="G79" s="65"/>
      <c r="H79" s="198"/>
      <c r="I79" s="65"/>
      <c r="J79" s="66"/>
      <c r="K79" s="67"/>
      <c r="L79" s="66"/>
      <c r="M79" s="67"/>
      <c r="N79" s="85"/>
      <c r="O79" s="67"/>
      <c r="P79" s="85"/>
      <c r="Q79" s="67"/>
      <c r="R79" s="68"/>
      <c r="S79" s="193">
        <f t="shared" si="3"/>
        <v>0</v>
      </c>
      <c r="T79" s="72"/>
      <c r="U79" s="85"/>
      <c r="V79" s="187"/>
      <c r="W79" s="68"/>
      <c r="X79" s="188"/>
      <c r="Y79" s="69"/>
      <c r="Z79" s="117"/>
      <c r="AA79" s="199"/>
      <c r="AB79" s="189">
        <f t="shared" si="2"/>
        <v>0</v>
      </c>
      <c r="AC79" s="195"/>
      <c r="AD79" s="67"/>
      <c r="AE79" s="200"/>
      <c r="AF79" s="6"/>
    </row>
    <row r="80" spans="1:32" ht="5.25" customHeight="1" x14ac:dyDescent="0.2">
      <c r="A80" s="5"/>
      <c r="B80" s="77"/>
      <c r="C80" s="42"/>
      <c r="D80" s="42"/>
      <c r="E80" s="201"/>
      <c r="F80" s="201"/>
      <c r="G80" s="201"/>
      <c r="H80" s="201"/>
      <c r="I80" s="201"/>
      <c r="J80" s="47"/>
      <c r="K80" s="72"/>
      <c r="L80" s="47"/>
      <c r="M80" s="72"/>
      <c r="N80" s="72"/>
      <c r="O80" s="72"/>
      <c r="P80" s="72"/>
      <c r="Q80" s="72"/>
      <c r="R80" s="54"/>
      <c r="S80" s="72"/>
      <c r="T80" s="72"/>
      <c r="U80" s="72"/>
      <c r="V80" s="72"/>
      <c r="W80" s="54"/>
      <c r="X80" s="73"/>
      <c r="Y80" s="43"/>
      <c r="Z80" s="202"/>
      <c r="AA80" s="202"/>
      <c r="AB80" s="202"/>
      <c r="AC80" s="202"/>
      <c r="AD80" s="72"/>
      <c r="AE80" s="203"/>
      <c r="AF80" s="6"/>
    </row>
    <row r="81" spans="1:174" ht="16.5" customHeight="1" x14ac:dyDescent="0.2">
      <c r="A81" s="2"/>
      <c r="B81" s="77"/>
      <c r="C81" s="166" t="s">
        <v>25</v>
      </c>
      <c r="D81" s="123"/>
      <c r="E81" s="123"/>
      <c r="F81" s="201"/>
      <c r="G81" s="201"/>
      <c r="H81" s="201"/>
      <c r="I81" s="201"/>
      <c r="J81" s="47"/>
      <c r="K81" s="233">
        <v>599885.4</v>
      </c>
      <c r="L81" s="167"/>
      <c r="M81" s="84">
        <f>SUM(M13:M79)</f>
        <v>68067.199999999997</v>
      </c>
      <c r="N81" s="73"/>
      <c r="O81" s="84">
        <f>SUM(O13:O79)</f>
        <v>31950</v>
      </c>
      <c r="P81" s="73"/>
      <c r="Q81" s="84">
        <f>SUM(Q13:Q79)</f>
        <v>7986.96</v>
      </c>
      <c r="R81" s="168"/>
      <c r="S81" s="84">
        <f>SUM(S13:S79)</f>
        <v>707889.55999999994</v>
      </c>
      <c r="T81" s="73"/>
      <c r="U81" s="73"/>
      <c r="V81" s="169">
        <f>SUM(V13:V79)</f>
        <v>3240.25</v>
      </c>
      <c r="W81" s="168"/>
      <c r="X81" s="169">
        <f>SUM(X13:X79)</f>
        <v>879.08</v>
      </c>
      <c r="Y81" s="46"/>
      <c r="Z81" s="204">
        <f>SUM(Z13:Z79)</f>
        <v>155.23000000000002</v>
      </c>
      <c r="AA81" s="205"/>
      <c r="AB81" s="204">
        <f>SUM(AB13:AB79)</f>
        <v>4274.5600000000004</v>
      </c>
      <c r="AC81" s="206"/>
      <c r="AD81" s="84">
        <f>SUM(AD13:AD79)</f>
        <v>0</v>
      </c>
      <c r="AE81" s="207"/>
      <c r="AF81" s="2"/>
    </row>
    <row r="82" spans="1:174" ht="13.9" customHeight="1" thickBot="1" x14ac:dyDescent="0.25">
      <c r="A82" s="5"/>
      <c r="B82" s="81"/>
      <c r="C82" s="44"/>
      <c r="D82" s="44"/>
      <c r="E82" s="87"/>
      <c r="F82" s="87"/>
      <c r="G82" s="87"/>
      <c r="H82" s="87"/>
      <c r="I82" s="87"/>
      <c r="J82" s="87"/>
      <c r="K82" s="88"/>
      <c r="L82" s="87"/>
      <c r="M82" s="88"/>
      <c r="N82" s="88"/>
      <c r="O82" s="88"/>
      <c r="P82" s="88"/>
      <c r="Q82" s="88"/>
      <c r="R82" s="89"/>
      <c r="S82" s="90"/>
      <c r="T82" s="90"/>
      <c r="U82" s="90"/>
      <c r="V82" s="90"/>
      <c r="W82" s="89"/>
      <c r="X82" s="89"/>
      <c r="Y82" s="44"/>
      <c r="Z82" s="89"/>
      <c r="AA82" s="89"/>
      <c r="AB82" s="89"/>
      <c r="AC82" s="89"/>
      <c r="AD82" s="89"/>
      <c r="AE82" s="91"/>
      <c r="AF82" s="6"/>
    </row>
    <row r="83" spans="1:174" s="39" customFormat="1" x14ac:dyDescent="0.2">
      <c r="A83" s="93"/>
      <c r="E83" s="94"/>
      <c r="F83" s="94"/>
      <c r="G83" s="94"/>
      <c r="H83" s="94"/>
      <c r="I83" s="94"/>
      <c r="J83" s="94"/>
      <c r="K83" s="95"/>
      <c r="L83" s="94"/>
      <c r="M83" s="95"/>
      <c r="N83" s="95"/>
      <c r="O83" s="95"/>
      <c r="P83" s="95"/>
      <c r="Q83" s="95"/>
      <c r="R83" s="96"/>
      <c r="S83" s="97"/>
      <c r="T83" s="97"/>
      <c r="U83" s="97"/>
      <c r="V83" s="97"/>
      <c r="W83" s="96"/>
      <c r="X83" s="96"/>
      <c r="Z83" s="96"/>
      <c r="AA83" s="96"/>
      <c r="AB83" s="96"/>
      <c r="AC83" s="96"/>
      <c r="AD83" s="96"/>
      <c r="AE83" s="96"/>
      <c r="AF83" s="98"/>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row>
    <row r="84" spans="1:174" s="39" customFormat="1" ht="30.75" customHeight="1" x14ac:dyDescent="0.2">
      <c r="A84" s="93"/>
      <c r="B84" s="281" t="s">
        <v>75</v>
      </c>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98"/>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row>
    <row r="85" spans="1:174" s="39" customFormat="1" ht="14.25" customHeight="1" thickBot="1" x14ac:dyDescent="0.25">
      <c r="A85" s="93"/>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98"/>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row>
    <row r="86" spans="1:174" s="163" customFormat="1" ht="10.5" customHeight="1" x14ac:dyDescent="0.3">
      <c r="A86" s="164"/>
      <c r="B86" s="173"/>
      <c r="C86" s="170"/>
      <c r="D86" s="170"/>
      <c r="E86" s="170"/>
      <c r="F86" s="170"/>
      <c r="G86" s="170"/>
      <c r="H86" s="170"/>
      <c r="I86" s="170"/>
      <c r="J86" s="170"/>
      <c r="K86" s="170"/>
      <c r="L86" s="170"/>
      <c r="M86" s="170"/>
      <c r="N86" s="170"/>
      <c r="O86" s="170"/>
      <c r="P86" s="170"/>
      <c r="Q86" s="170"/>
      <c r="R86" s="170"/>
      <c r="S86" s="170"/>
      <c r="T86" s="170"/>
      <c r="U86" s="170"/>
      <c r="V86" s="170"/>
      <c r="W86" s="170"/>
      <c r="X86" s="170"/>
      <c r="Y86" s="171"/>
      <c r="Z86" s="171"/>
      <c r="AA86" s="171"/>
      <c r="AB86" s="171"/>
      <c r="AC86" s="171"/>
      <c r="AD86" s="171"/>
      <c r="AE86" s="172"/>
      <c r="AF86" s="165"/>
      <c r="AG86" s="174"/>
      <c r="AH86" s="174"/>
      <c r="AI86" s="174"/>
      <c r="AJ86" s="174"/>
      <c r="AK86" s="174"/>
      <c r="AL86" s="174"/>
      <c r="AM86" s="174"/>
      <c r="AN86" s="174"/>
      <c r="AO86" s="174"/>
      <c r="AP86" s="174"/>
      <c r="AQ86" s="174"/>
      <c r="AR86" s="174"/>
      <c r="AS86" s="174"/>
      <c r="AT86" s="174"/>
      <c r="AU86" s="174"/>
      <c r="AV86" s="174"/>
      <c r="AW86" s="174"/>
      <c r="AX86" s="174"/>
      <c r="AY86" s="174"/>
      <c r="AZ86" s="174"/>
      <c r="BA86" s="174"/>
      <c r="BB86" s="174"/>
      <c r="BC86" s="174"/>
      <c r="BD86" s="174"/>
      <c r="BE86" s="174"/>
      <c r="BF86" s="174"/>
      <c r="BG86" s="174"/>
      <c r="BH86" s="174"/>
      <c r="BI86" s="174"/>
      <c r="BJ86" s="174"/>
      <c r="BK86" s="174"/>
      <c r="BL86" s="174"/>
      <c r="BM86" s="174"/>
      <c r="BN86" s="174"/>
      <c r="BO86" s="174"/>
      <c r="BP86" s="174"/>
      <c r="BQ86" s="174"/>
      <c r="BR86" s="174"/>
      <c r="BS86" s="174"/>
      <c r="BT86" s="174"/>
      <c r="BU86" s="174"/>
      <c r="BV86" s="174"/>
      <c r="BW86" s="174"/>
      <c r="BX86" s="174"/>
      <c r="BY86" s="174"/>
      <c r="BZ86" s="174"/>
      <c r="CA86" s="174"/>
      <c r="CB86" s="174"/>
      <c r="CC86" s="174"/>
      <c r="CD86" s="174"/>
      <c r="CE86" s="174"/>
      <c r="CF86" s="174"/>
      <c r="CG86" s="174"/>
      <c r="CH86" s="174"/>
      <c r="CI86" s="174"/>
      <c r="CJ86" s="174"/>
      <c r="CK86" s="174"/>
      <c r="CL86" s="174"/>
      <c r="CM86" s="174"/>
      <c r="CN86" s="174"/>
      <c r="CO86" s="174"/>
      <c r="CP86" s="174"/>
      <c r="CQ86" s="174"/>
      <c r="CR86" s="174"/>
      <c r="CS86" s="174"/>
      <c r="CT86" s="174"/>
      <c r="CU86" s="174"/>
      <c r="CV86" s="174"/>
      <c r="CW86" s="174"/>
      <c r="CX86" s="174"/>
      <c r="CY86" s="174"/>
      <c r="CZ86" s="174"/>
      <c r="DA86" s="174"/>
      <c r="DB86" s="174"/>
      <c r="DC86" s="174"/>
      <c r="DD86" s="174"/>
      <c r="DE86" s="174"/>
      <c r="DF86" s="174"/>
      <c r="DG86" s="174"/>
      <c r="DH86" s="174"/>
      <c r="DI86" s="174"/>
      <c r="DJ86" s="174"/>
      <c r="DK86" s="174"/>
      <c r="DL86" s="174"/>
      <c r="DM86" s="174"/>
      <c r="DN86" s="174"/>
      <c r="DO86" s="174"/>
      <c r="DP86" s="174"/>
      <c r="DQ86" s="174"/>
      <c r="DR86" s="174"/>
      <c r="DS86" s="174"/>
      <c r="DT86" s="174"/>
      <c r="DU86" s="174"/>
      <c r="DV86" s="174"/>
      <c r="DW86" s="174"/>
      <c r="DX86" s="174"/>
      <c r="DY86" s="174"/>
      <c r="DZ86" s="174"/>
      <c r="EA86" s="174"/>
      <c r="EB86" s="174"/>
      <c r="EC86" s="174"/>
      <c r="ED86" s="174"/>
      <c r="EE86" s="174"/>
      <c r="EF86" s="174"/>
      <c r="EG86" s="174"/>
      <c r="EH86" s="174"/>
      <c r="EI86" s="174"/>
      <c r="EJ86" s="174"/>
      <c r="EK86" s="174"/>
      <c r="EL86" s="174"/>
      <c r="EM86" s="174"/>
      <c r="EN86" s="174"/>
      <c r="EO86" s="174"/>
      <c r="EP86" s="174"/>
      <c r="EQ86" s="174"/>
      <c r="ER86" s="174"/>
      <c r="ES86" s="174"/>
      <c r="ET86" s="174"/>
      <c r="EU86" s="174"/>
      <c r="EV86" s="174"/>
      <c r="EW86" s="174"/>
      <c r="EX86" s="174"/>
      <c r="EY86" s="174"/>
      <c r="EZ86" s="174"/>
      <c r="FA86" s="174"/>
      <c r="FB86" s="174"/>
      <c r="FC86" s="174"/>
      <c r="FD86" s="174"/>
      <c r="FE86" s="174"/>
      <c r="FF86" s="174"/>
      <c r="FG86" s="174"/>
      <c r="FH86" s="174"/>
      <c r="FI86" s="174"/>
      <c r="FJ86" s="174"/>
      <c r="FK86" s="174"/>
      <c r="FL86" s="174"/>
      <c r="FM86" s="174"/>
      <c r="FN86" s="174"/>
      <c r="FO86" s="174"/>
      <c r="FP86" s="174"/>
      <c r="FQ86" s="174"/>
      <c r="FR86" s="174"/>
    </row>
    <row r="87" spans="1:174" s="52" customFormat="1" ht="48" customHeight="1" x14ac:dyDescent="0.2">
      <c r="A87" s="48"/>
      <c r="B87" s="78"/>
      <c r="C87" s="55"/>
      <c r="D87" s="55"/>
      <c r="E87" s="55"/>
      <c r="F87" s="55"/>
      <c r="G87" s="70"/>
      <c r="H87" s="70"/>
      <c r="I87" s="70"/>
      <c r="J87" s="55"/>
      <c r="K87" s="70"/>
      <c r="L87" s="55"/>
      <c r="M87" s="70"/>
      <c r="N87" s="70"/>
      <c r="O87" s="70"/>
      <c r="P87" s="70"/>
      <c r="Q87" s="70"/>
      <c r="R87" s="55"/>
      <c r="S87" s="162"/>
      <c r="T87" s="70"/>
      <c r="U87" s="55"/>
      <c r="V87" s="70"/>
      <c r="W87" s="55"/>
      <c r="X87" s="282" t="s">
        <v>62</v>
      </c>
      <c r="Y87" s="283"/>
      <c r="Z87" s="283"/>
      <c r="AA87" s="70"/>
      <c r="AB87" s="70"/>
      <c r="AC87" s="70"/>
      <c r="AD87" s="70"/>
      <c r="AE87" s="152"/>
      <c r="AF87" s="51"/>
    </row>
    <row r="88" spans="1:174" s="39" customFormat="1" ht="60.75" customHeight="1" x14ac:dyDescent="0.2">
      <c r="A88" s="93"/>
      <c r="B88" s="78"/>
      <c r="C88" s="49" t="s">
        <v>21</v>
      </c>
      <c r="D88" s="55"/>
      <c r="E88" s="49" t="s">
        <v>19</v>
      </c>
      <c r="F88" s="55"/>
      <c r="G88" s="50" t="s">
        <v>20</v>
      </c>
      <c r="H88" s="70"/>
      <c r="I88" s="70"/>
      <c r="J88" s="55"/>
      <c r="K88" s="70"/>
      <c r="L88" s="55"/>
      <c r="M88" s="70"/>
      <c r="N88" s="70"/>
      <c r="O88" s="70"/>
      <c r="P88" s="70"/>
      <c r="Q88" s="70"/>
      <c r="R88" s="55"/>
      <c r="S88" s="55"/>
      <c r="T88" s="55"/>
      <c r="U88" s="55"/>
      <c r="V88" s="50" t="s">
        <v>22</v>
      </c>
      <c r="W88" s="55"/>
      <c r="X88" s="50" t="s">
        <v>46</v>
      </c>
      <c r="Y88" s="176"/>
      <c r="Z88" s="50" t="s">
        <v>48</v>
      </c>
      <c r="AA88" s="55"/>
      <c r="AB88" s="153" t="s">
        <v>39</v>
      </c>
      <c r="AC88" s="70"/>
      <c r="AD88" s="55"/>
      <c r="AE88" s="152"/>
      <c r="AF88" s="98"/>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row>
    <row r="89" spans="1:174" s="39" customFormat="1" x14ac:dyDescent="0.2">
      <c r="A89" s="93"/>
      <c r="B89" s="77"/>
      <c r="C89" s="35"/>
      <c r="D89" s="41"/>
      <c r="F89" s="43"/>
      <c r="H89" s="43"/>
      <c r="I89" s="43"/>
      <c r="J89" s="46"/>
      <c r="K89" s="56"/>
      <c r="L89" s="53"/>
      <c r="M89" s="56"/>
      <c r="N89" s="56"/>
      <c r="O89" s="56"/>
      <c r="P89" s="56"/>
      <c r="Q89" s="56"/>
      <c r="R89" s="46"/>
      <c r="S89" s="56"/>
      <c r="T89" s="56"/>
      <c r="U89" s="56"/>
      <c r="V89" s="161" t="s">
        <v>1</v>
      </c>
      <c r="W89" s="43"/>
      <c r="X89" s="161" t="s">
        <v>1</v>
      </c>
      <c r="Y89"/>
      <c r="Z89" s="161" t="s">
        <v>1</v>
      </c>
      <c r="AA89" s="41"/>
      <c r="AB89" s="161" t="s">
        <v>1</v>
      </c>
      <c r="AC89" s="56"/>
      <c r="AD89" s="41"/>
      <c r="AE89" s="71"/>
      <c r="AF89" s="98"/>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row>
    <row r="90" spans="1:174" s="39" customFormat="1" ht="13.9" customHeight="1" thickBot="1" x14ac:dyDescent="0.25">
      <c r="A90" s="93"/>
      <c r="B90" s="77"/>
      <c r="C90" s="45"/>
      <c r="D90" s="45"/>
      <c r="E90" s="45"/>
      <c r="F90" s="45"/>
      <c r="G90" s="45"/>
      <c r="H90" s="45"/>
      <c r="I90" s="45"/>
      <c r="J90" s="46"/>
      <c r="K90" s="56"/>
      <c r="L90" s="53"/>
      <c r="M90" s="56"/>
      <c r="N90" s="56"/>
      <c r="O90" s="56"/>
      <c r="P90" s="56"/>
      <c r="Q90" s="56"/>
      <c r="R90" s="46"/>
      <c r="S90" s="56"/>
      <c r="T90" s="56"/>
      <c r="U90" s="56"/>
      <c r="V90" s="40"/>
      <c r="W90" s="43"/>
      <c r="X90" s="53"/>
      <c r="Y90" s="43"/>
      <c r="Z90" s="53"/>
      <c r="AA90" s="53"/>
      <c r="AB90" s="53"/>
      <c r="AC90" s="53"/>
      <c r="AD90" s="53"/>
      <c r="AE90" s="58"/>
      <c r="AF90" s="98"/>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row>
    <row r="91" spans="1:174" s="39" customFormat="1" ht="13.5" thickBot="1" x14ac:dyDescent="0.25">
      <c r="A91" s="93"/>
      <c r="B91" s="77"/>
      <c r="C91" s="79">
        <f t="shared" ref="C91:C97" si="5">SUM(C90+1)</f>
        <v>1</v>
      </c>
      <c r="D91" s="59"/>
      <c r="E91" s="60"/>
      <c r="F91" s="190"/>
      <c r="G91" s="60"/>
      <c r="H91" s="190"/>
      <c r="I91" s="190"/>
      <c r="J91" s="61"/>
      <c r="K91" s="192"/>
      <c r="L91" s="61"/>
      <c r="M91" s="192"/>
      <c r="N91" s="192"/>
      <c r="O91" s="192"/>
      <c r="P91" s="192"/>
      <c r="Q91" s="192"/>
      <c r="R91" s="62"/>
      <c r="S91" s="192"/>
      <c r="T91" s="192"/>
      <c r="U91" s="192"/>
      <c r="V91" s="185"/>
      <c r="W91" s="62"/>
      <c r="X91" s="186"/>
      <c r="Y91" s="63"/>
      <c r="Z91" s="116"/>
      <c r="AA91" s="194"/>
      <c r="AB91" s="189">
        <f>SUM(V91:Z91)</f>
        <v>0</v>
      </c>
      <c r="AC91" s="195"/>
      <c r="AD91" s="194"/>
      <c r="AE91" s="196"/>
      <c r="AF91" s="98"/>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row>
    <row r="92" spans="1:174" s="39" customFormat="1" ht="13.5" thickBot="1" x14ac:dyDescent="0.25">
      <c r="A92" s="93"/>
      <c r="B92" s="77"/>
      <c r="C92" s="79">
        <f>SUM(C91+1)</f>
        <v>2</v>
      </c>
      <c r="D92" s="64"/>
      <c r="E92" s="65"/>
      <c r="F92" s="197"/>
      <c r="G92" s="65"/>
      <c r="H92" s="197"/>
      <c r="I92" s="197"/>
      <c r="J92" s="66"/>
      <c r="K92" s="85"/>
      <c r="L92" s="66"/>
      <c r="M92" s="85"/>
      <c r="N92" s="85"/>
      <c r="O92" s="85"/>
      <c r="P92" s="85"/>
      <c r="Q92" s="85"/>
      <c r="R92" s="68"/>
      <c r="S92" s="85"/>
      <c r="T92" s="85"/>
      <c r="U92" s="85"/>
      <c r="V92" s="187"/>
      <c r="W92" s="68"/>
      <c r="X92" s="188"/>
      <c r="Y92" s="69"/>
      <c r="Z92" s="117"/>
      <c r="AA92" s="199"/>
      <c r="AB92" s="189">
        <f t="shared" ref="AB92:AB97" si="6">SUM(V92:Z92)</f>
        <v>0</v>
      </c>
      <c r="AC92" s="208"/>
      <c r="AD92" s="199"/>
      <c r="AE92" s="200"/>
      <c r="AF92" s="98"/>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row>
    <row r="93" spans="1:174" s="39" customFormat="1" ht="13.5" thickBot="1" x14ac:dyDescent="0.25">
      <c r="A93" s="93"/>
      <c r="B93" s="77"/>
      <c r="C93" s="79">
        <f t="shared" si="5"/>
        <v>3</v>
      </c>
      <c r="D93" s="64"/>
      <c r="E93" s="65"/>
      <c r="F93" s="197"/>
      <c r="G93" s="65"/>
      <c r="H93" s="197"/>
      <c r="I93" s="197"/>
      <c r="J93" s="66"/>
      <c r="K93" s="85"/>
      <c r="L93" s="66"/>
      <c r="M93" s="85"/>
      <c r="N93" s="85"/>
      <c r="O93" s="85"/>
      <c r="P93" s="85"/>
      <c r="Q93" s="85"/>
      <c r="R93" s="68"/>
      <c r="S93" s="85"/>
      <c r="T93" s="85"/>
      <c r="U93" s="85"/>
      <c r="V93" s="187"/>
      <c r="W93" s="68"/>
      <c r="X93" s="188"/>
      <c r="Y93" s="69"/>
      <c r="Z93" s="117"/>
      <c r="AA93" s="199"/>
      <c r="AB93" s="189">
        <f t="shared" si="6"/>
        <v>0</v>
      </c>
      <c r="AC93" s="208"/>
      <c r="AD93" s="199"/>
      <c r="AE93" s="200"/>
      <c r="AF93" s="98"/>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row>
    <row r="94" spans="1:174" s="39" customFormat="1" ht="13.5" thickBot="1" x14ac:dyDescent="0.25">
      <c r="A94" s="93"/>
      <c r="B94" s="77"/>
      <c r="C94" s="79">
        <f t="shared" si="5"/>
        <v>4</v>
      </c>
      <c r="D94" s="64"/>
      <c r="E94" s="65"/>
      <c r="F94" s="197"/>
      <c r="G94" s="65"/>
      <c r="H94" s="197"/>
      <c r="I94" s="197"/>
      <c r="J94" s="66"/>
      <c r="K94" s="85"/>
      <c r="L94" s="66"/>
      <c r="M94" s="85"/>
      <c r="N94" s="85"/>
      <c r="O94" s="85"/>
      <c r="P94" s="85"/>
      <c r="Q94" s="85"/>
      <c r="R94" s="68"/>
      <c r="S94" s="85"/>
      <c r="T94" s="85"/>
      <c r="U94" s="85"/>
      <c r="V94" s="187"/>
      <c r="W94" s="68"/>
      <c r="X94" s="188"/>
      <c r="Y94" s="69"/>
      <c r="Z94" s="117"/>
      <c r="AA94" s="199"/>
      <c r="AB94" s="189">
        <f t="shared" si="6"/>
        <v>0</v>
      </c>
      <c r="AC94" s="208"/>
      <c r="AD94" s="199"/>
      <c r="AE94" s="200"/>
      <c r="AF94" s="98"/>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row>
    <row r="95" spans="1:174" s="39" customFormat="1" ht="13.5" thickBot="1" x14ac:dyDescent="0.25">
      <c r="A95" s="93"/>
      <c r="B95" s="77"/>
      <c r="C95" s="79">
        <f t="shared" si="5"/>
        <v>5</v>
      </c>
      <c r="D95" s="64"/>
      <c r="E95" s="65"/>
      <c r="F95" s="197"/>
      <c r="G95" s="65"/>
      <c r="H95" s="197"/>
      <c r="I95" s="197"/>
      <c r="J95" s="66"/>
      <c r="K95" s="85"/>
      <c r="L95" s="66"/>
      <c r="M95" s="85"/>
      <c r="N95" s="85"/>
      <c r="O95" s="85"/>
      <c r="P95" s="85"/>
      <c r="Q95" s="85"/>
      <c r="R95" s="68"/>
      <c r="S95" s="85"/>
      <c r="T95" s="85"/>
      <c r="U95" s="85"/>
      <c r="V95" s="187"/>
      <c r="W95" s="68"/>
      <c r="X95" s="184"/>
      <c r="Y95" s="69"/>
      <c r="Z95" s="117"/>
      <c r="AA95" s="199"/>
      <c r="AB95" s="189">
        <f t="shared" si="6"/>
        <v>0</v>
      </c>
      <c r="AC95" s="208"/>
      <c r="AD95" s="199"/>
      <c r="AE95" s="200"/>
      <c r="AF95" s="98"/>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row>
    <row r="96" spans="1:174" s="39" customFormat="1" ht="13.5" thickBot="1" x14ac:dyDescent="0.25">
      <c r="A96" s="93"/>
      <c r="B96" s="77"/>
      <c r="C96" s="79">
        <f t="shared" si="5"/>
        <v>6</v>
      </c>
      <c r="D96" s="64"/>
      <c r="E96" s="65"/>
      <c r="F96" s="197"/>
      <c r="G96" s="65"/>
      <c r="H96" s="197"/>
      <c r="I96" s="197"/>
      <c r="J96" s="66"/>
      <c r="K96" s="85"/>
      <c r="L96" s="66"/>
      <c r="M96" s="85"/>
      <c r="N96" s="85"/>
      <c r="O96" s="85"/>
      <c r="P96" s="85"/>
      <c r="Q96" s="85"/>
      <c r="R96" s="68"/>
      <c r="S96" s="85"/>
      <c r="T96" s="85"/>
      <c r="U96" s="85"/>
      <c r="V96" s="187"/>
      <c r="W96" s="68"/>
      <c r="X96" s="188"/>
      <c r="Y96" s="69"/>
      <c r="Z96" s="117"/>
      <c r="AA96" s="199"/>
      <c r="AB96" s="189">
        <f t="shared" si="6"/>
        <v>0</v>
      </c>
      <c r="AC96" s="208"/>
      <c r="AD96" s="199"/>
      <c r="AE96" s="200"/>
      <c r="AF96" s="98"/>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row>
    <row r="97" spans="1:68" s="39" customFormat="1" ht="13.5" thickBot="1" x14ac:dyDescent="0.25">
      <c r="A97" s="93"/>
      <c r="B97" s="77"/>
      <c r="C97" s="79">
        <f t="shared" si="5"/>
        <v>7</v>
      </c>
      <c r="D97" s="64"/>
      <c r="E97" s="65"/>
      <c r="F97" s="197"/>
      <c r="G97" s="65"/>
      <c r="H97" s="197"/>
      <c r="I97" s="197"/>
      <c r="J97" s="66"/>
      <c r="K97" s="85"/>
      <c r="L97" s="66"/>
      <c r="M97" s="85"/>
      <c r="N97" s="85"/>
      <c r="O97" s="85"/>
      <c r="P97" s="85"/>
      <c r="Q97" s="85"/>
      <c r="R97" s="68"/>
      <c r="S97" s="85"/>
      <c r="T97" s="85"/>
      <c r="U97" s="85"/>
      <c r="V97" s="187"/>
      <c r="W97" s="68"/>
      <c r="X97" s="188"/>
      <c r="Y97" s="69"/>
      <c r="Z97" s="117"/>
      <c r="AA97" s="199"/>
      <c r="AB97" s="189">
        <f t="shared" si="6"/>
        <v>0</v>
      </c>
      <c r="AC97" s="208"/>
      <c r="AD97" s="199"/>
      <c r="AE97" s="200"/>
      <c r="AF97" s="98"/>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row>
    <row r="98" spans="1:68" s="39" customFormat="1" ht="13.9" customHeight="1" thickBot="1" x14ac:dyDescent="0.25">
      <c r="A98" s="93"/>
      <c r="B98" s="77"/>
      <c r="C98" s="64"/>
      <c r="D98" s="64"/>
      <c r="E98" s="197"/>
      <c r="F98" s="197"/>
      <c r="G98" s="197"/>
      <c r="H98" s="197"/>
      <c r="I98" s="197"/>
      <c r="J98" s="66"/>
      <c r="K98" s="85"/>
      <c r="L98" s="66"/>
      <c r="M98" s="85"/>
      <c r="N98" s="85"/>
      <c r="O98" s="85"/>
      <c r="P98" s="85"/>
      <c r="Q98" s="85"/>
      <c r="R98" s="68"/>
      <c r="S98" s="85"/>
      <c r="T98" s="85"/>
      <c r="U98" s="85"/>
      <c r="V98" s="85"/>
      <c r="W98" s="68"/>
      <c r="X98" s="86"/>
      <c r="Y98" s="69"/>
      <c r="Z98" s="199"/>
      <c r="AA98" s="199"/>
      <c r="AB98" s="199"/>
      <c r="AC98" s="199"/>
      <c r="AD98" s="199"/>
      <c r="AE98" s="200"/>
      <c r="AF98" s="98"/>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row>
    <row r="99" spans="1:68" s="39" customFormat="1" x14ac:dyDescent="0.2">
      <c r="A99" s="93"/>
      <c r="B99" s="77"/>
      <c r="C99" s="115" t="s">
        <v>25</v>
      </c>
      <c r="D99" s="209"/>
      <c r="E99" s="209"/>
      <c r="F99" s="210"/>
      <c r="G99" s="210"/>
      <c r="H99" s="210"/>
      <c r="I99" s="210"/>
      <c r="J99" s="74"/>
      <c r="K99" s="211"/>
      <c r="L99" s="74"/>
      <c r="M99" s="211"/>
      <c r="N99" s="211"/>
      <c r="O99" s="211"/>
      <c r="P99" s="211"/>
      <c r="Q99" s="211"/>
      <c r="R99" s="75"/>
      <c r="S99" s="212"/>
      <c r="T99" s="212"/>
      <c r="U99" s="212"/>
      <c r="V99" s="76">
        <f>SUM(V91:V97)</f>
        <v>0</v>
      </c>
      <c r="W99" s="113"/>
      <c r="X99" s="76">
        <f>SUM(X91:X97)</f>
        <v>0</v>
      </c>
      <c r="Y99" s="114"/>
      <c r="Z99" s="213">
        <f>SUM(Z91:Z97)</f>
        <v>0</v>
      </c>
      <c r="AA99" s="214"/>
      <c r="AB99" s="213">
        <f>SUM(AB91:AB97)</f>
        <v>0</v>
      </c>
      <c r="AC99" s="215"/>
      <c r="AD99" s="214"/>
      <c r="AE99" s="216"/>
      <c r="AF99" s="98"/>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row>
    <row r="100" spans="1:68" s="39" customFormat="1" ht="13.9" customHeight="1" thickBot="1" x14ac:dyDescent="0.25">
      <c r="A100" s="93"/>
      <c r="B100" s="81"/>
      <c r="C100" s="106"/>
      <c r="D100" s="106"/>
      <c r="E100" s="217"/>
      <c r="F100" s="217"/>
      <c r="G100" s="217"/>
      <c r="H100" s="217"/>
      <c r="I100" s="217"/>
      <c r="J100" s="107"/>
      <c r="K100" s="109"/>
      <c r="L100" s="107"/>
      <c r="M100" s="109"/>
      <c r="N100" s="109"/>
      <c r="O100" s="109"/>
      <c r="P100" s="109"/>
      <c r="Q100" s="109"/>
      <c r="R100" s="108"/>
      <c r="S100" s="109"/>
      <c r="T100" s="109"/>
      <c r="U100" s="109"/>
      <c r="V100" s="109"/>
      <c r="W100" s="108"/>
      <c r="X100" s="110"/>
      <c r="Y100" s="44"/>
      <c r="Z100" s="218"/>
      <c r="AA100" s="218"/>
      <c r="AB100" s="218"/>
      <c r="AC100" s="218"/>
      <c r="AD100" s="218"/>
      <c r="AE100" s="219"/>
      <c r="AF100" s="98"/>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row>
    <row r="101" spans="1:68" s="39" customFormat="1" ht="13.5" thickBot="1" x14ac:dyDescent="0.25">
      <c r="A101" s="93"/>
      <c r="B101" s="99"/>
      <c r="C101" s="36"/>
      <c r="D101" s="36"/>
      <c r="E101" s="220"/>
      <c r="F101" s="220"/>
      <c r="G101" s="220"/>
      <c r="H101" s="220"/>
      <c r="I101" s="220"/>
      <c r="J101" s="37"/>
      <c r="K101" s="83"/>
      <c r="L101" s="37"/>
      <c r="M101" s="83"/>
      <c r="N101" s="83"/>
      <c r="O101" s="83"/>
      <c r="P101" s="83"/>
      <c r="Q101" s="83"/>
      <c r="R101" s="38"/>
      <c r="S101" s="83"/>
      <c r="T101" s="83"/>
      <c r="U101" s="83"/>
      <c r="V101" s="83"/>
      <c r="W101" s="38"/>
      <c r="X101" s="84"/>
      <c r="Z101" s="221"/>
      <c r="AA101" s="221"/>
      <c r="AB101" s="221"/>
      <c r="AC101" s="221"/>
      <c r="AD101" s="221"/>
      <c r="AE101" s="221"/>
      <c r="AF101" s="98"/>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row>
    <row r="102" spans="1:68" s="39" customFormat="1" ht="13.9" customHeight="1" x14ac:dyDescent="0.2">
      <c r="A102" s="93"/>
      <c r="B102" s="80"/>
      <c r="C102" s="100"/>
      <c r="D102" s="100"/>
      <c r="E102" s="101"/>
      <c r="F102" s="101"/>
      <c r="G102" s="101"/>
      <c r="H102" s="101"/>
      <c r="I102" s="101"/>
      <c r="J102" s="101"/>
      <c r="K102" s="102"/>
      <c r="L102" s="101"/>
      <c r="M102" s="102"/>
      <c r="N102" s="102"/>
      <c r="O102" s="102"/>
      <c r="P102" s="102"/>
      <c r="Q102" s="102"/>
      <c r="R102" s="103"/>
      <c r="S102" s="104"/>
      <c r="T102" s="104"/>
      <c r="U102" s="104"/>
      <c r="V102" s="104"/>
      <c r="W102" s="103"/>
      <c r="X102" s="103"/>
      <c r="Y102" s="100"/>
      <c r="Z102" s="103"/>
      <c r="AA102" s="103"/>
      <c r="AB102" s="103"/>
      <c r="AC102" s="103"/>
      <c r="AD102" s="103"/>
      <c r="AE102" s="105"/>
      <c r="AF102" s="98"/>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row>
    <row r="103" spans="1:68" s="39" customFormat="1" x14ac:dyDescent="0.2">
      <c r="A103" s="93"/>
      <c r="B103" s="77"/>
      <c r="C103" s="276" t="s">
        <v>24</v>
      </c>
      <c r="D103" s="277"/>
      <c r="E103" s="277"/>
      <c r="F103" s="46"/>
      <c r="G103" s="46"/>
      <c r="H103" s="46"/>
      <c r="I103" s="46"/>
      <c r="J103" s="92"/>
      <c r="K103" s="118" t="e">
        <f>#REF!</f>
        <v>#REF!</v>
      </c>
      <c r="L103" s="119"/>
      <c r="M103" s="118">
        <f>M81</f>
        <v>68067.199999999997</v>
      </c>
      <c r="N103" s="123"/>
      <c r="O103" s="118">
        <f>O81</f>
        <v>31950</v>
      </c>
      <c r="P103" s="124"/>
      <c r="Q103" s="118">
        <f>Q81</f>
        <v>7986.96</v>
      </c>
      <c r="R103" s="120"/>
      <c r="S103" s="118">
        <f>S81</f>
        <v>707889.55999999994</v>
      </c>
      <c r="T103" s="122"/>
      <c r="U103" s="122"/>
      <c r="V103" s="121">
        <f>V81+V99</f>
        <v>3240.25</v>
      </c>
      <c r="W103" s="120"/>
      <c r="X103" s="121">
        <f>X81+X99</f>
        <v>879.08</v>
      </c>
      <c r="Y103" s="119"/>
      <c r="Z103" s="121">
        <f>Z81+Z99</f>
        <v>155.23000000000002</v>
      </c>
      <c r="AA103" s="120"/>
      <c r="AB103" s="121">
        <f>AB81+AB99</f>
        <v>4274.5600000000004</v>
      </c>
      <c r="AC103" s="122"/>
      <c r="AD103" s="118">
        <f>AD81</f>
        <v>0</v>
      </c>
      <c r="AE103" s="154"/>
      <c r="AF103" s="98"/>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row>
    <row r="104" spans="1:68" s="39" customFormat="1" ht="13.9" customHeight="1" thickBot="1" x14ac:dyDescent="0.25">
      <c r="A104" s="93"/>
      <c r="B104" s="81"/>
      <c r="C104" s="44"/>
      <c r="D104" s="44"/>
      <c r="E104" s="87"/>
      <c r="F104" s="87"/>
      <c r="G104" s="87"/>
      <c r="H104" s="87"/>
      <c r="I104" s="87"/>
      <c r="J104" s="87"/>
      <c r="K104" s="88"/>
      <c r="L104" s="87"/>
      <c r="M104" s="88"/>
      <c r="N104" s="88"/>
      <c r="O104" s="88"/>
      <c r="P104" s="88"/>
      <c r="Q104" s="88"/>
      <c r="R104" s="89"/>
      <c r="S104" s="90"/>
      <c r="T104" s="90"/>
      <c r="U104" s="90"/>
      <c r="V104" s="90"/>
      <c r="W104" s="89"/>
      <c r="X104" s="89"/>
      <c r="Y104" s="44"/>
      <c r="Z104" s="89"/>
      <c r="AA104" s="89"/>
      <c r="AB104" s="89"/>
      <c r="AC104" s="89"/>
      <c r="AD104" s="89"/>
      <c r="AE104" s="91"/>
      <c r="AF104" s="98"/>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row>
    <row r="105" spans="1:68" s="19" customFormat="1" ht="13.5" thickBot="1" x14ac:dyDescent="0.25">
      <c r="A105" s="137"/>
      <c r="B105" s="138"/>
      <c r="C105" s="139"/>
      <c r="D105" s="139"/>
      <c r="E105" s="139"/>
      <c r="F105" s="139"/>
      <c r="G105" s="139"/>
      <c r="H105" s="139"/>
      <c r="I105" s="139"/>
      <c r="J105" s="138"/>
      <c r="K105" s="140"/>
      <c r="L105" s="141"/>
      <c r="M105" s="140"/>
      <c r="N105" s="140"/>
      <c r="O105" s="140"/>
      <c r="P105" s="140"/>
      <c r="Q105" s="140"/>
      <c r="R105" s="141"/>
      <c r="S105" s="140"/>
      <c r="T105" s="140"/>
      <c r="U105" s="140"/>
      <c r="V105" s="140"/>
      <c r="W105" s="141"/>
      <c r="X105" s="140"/>
      <c r="Y105" s="138"/>
      <c r="Z105" s="142"/>
      <c r="AA105" s="142"/>
      <c r="AB105" s="142"/>
      <c r="AC105" s="142"/>
      <c r="AD105" s="142"/>
      <c r="AE105" s="143"/>
      <c r="AF105" s="144"/>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row>
    <row r="106" spans="1:68" x14ac:dyDescent="0.2">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row>
  </sheetData>
  <sheetProtection selectLockedCells="1"/>
  <customSheetViews>
    <customSheetView guid="{867C32D8-09FC-4C3D-AB70-2F63D87F0E00}" showGridLines="0" fitToPage="1">
      <selection activeCell="I13" sqref="I13"/>
      <colBreaks count="1" manualBreakCount="1">
        <brk id="36" max="1048575" man="1"/>
      </colBreaks>
      <pageMargins left="0.70866141732283472" right="0.70866141732283472" top="0.74803149606299213" bottom="0.74803149606299213" header="0.31496062992125984" footer="0.31496062992125984"/>
      <pageSetup paperSize="9" fitToWidth="2" fitToHeight="0" orientation="landscape" r:id="rId1"/>
    </customSheetView>
    <customSheetView guid="{384CD568-4BF5-41C9-851F-4C9EA22E89B3}" showGridLines="0" fitToPage="1">
      <selection activeCell="I13" sqref="I13"/>
      <colBreaks count="1" manualBreakCount="1">
        <brk id="36" max="1048575" man="1"/>
      </colBreaks>
      <pageMargins left="0.70866141732283472" right="0.70866141732283472" top="0.74803149606299213" bottom="0.74803149606299213" header="0.31496062992125984" footer="0.31496062992125984"/>
      <pageSetup paperSize="9" fitToWidth="2" fitToHeight="0" orientation="landscape" r:id="rId2"/>
    </customSheetView>
  </customSheetViews>
  <mergeCells count="7">
    <mergeCell ref="B2:K2"/>
    <mergeCell ref="C103:E103"/>
    <mergeCell ref="B4:W4"/>
    <mergeCell ref="B6:AE6"/>
    <mergeCell ref="B84:AE84"/>
    <mergeCell ref="X87:Z87"/>
    <mergeCell ref="X9:Z9"/>
  </mergeCells>
  <phoneticPr fontId="38" type="noConversion"/>
  <pageMargins left="0.70866141732283472" right="0.70866141732283472" top="0.74803149606299213" bottom="0.74803149606299213" header="0.31496062992125984" footer="0.31496062992125984"/>
  <pageSetup paperSize="9" scale="58" fitToHeight="0" orientation="landscape" r:id="rId3"/>
  <colBreaks count="1" manualBreakCount="1">
    <brk id="36" max="1048575" man="1"/>
  </colBreaks>
  <ignoredErrors>
    <ignoredError sqref="M81 O81 Q81 Z81 Z99 AB81 AB99 S81 AB91:AB97 AB79 S79 AD81 S13:S75 AB13:AB56 S76:S78 AB72:AB78 AB58:AB7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4"/>
  <sheetViews>
    <sheetView tabSelected="1" topLeftCell="A7" zoomScaleNormal="100" workbookViewId="0">
      <selection activeCell="G16" sqref="G16"/>
    </sheetView>
  </sheetViews>
  <sheetFormatPr defaultRowHeight="12.75" x14ac:dyDescent="0.2"/>
  <cols>
    <col min="1" max="1" width="2.28515625" customWidth="1"/>
    <col min="2" max="2" width="2" customWidth="1"/>
    <col min="3" max="3" width="27.85546875" customWidth="1"/>
    <col min="4" max="4" width="2" customWidth="1"/>
    <col min="5" max="5" width="19.28515625" customWidth="1"/>
    <col min="6" max="6" width="2" customWidth="1"/>
    <col min="7" max="7" width="47.28515625" customWidth="1"/>
    <col min="8" max="8" width="2" customWidth="1"/>
    <col min="10" max="10" width="12.140625" style="111" customWidth="1"/>
    <col min="11" max="23" width="8.85546875" style="111"/>
  </cols>
  <sheetData>
    <row r="1" spans="1:10" ht="24.75" customHeight="1" thickBot="1" x14ac:dyDescent="0.25">
      <c r="A1" s="145"/>
      <c r="B1" s="146"/>
      <c r="C1" s="146"/>
      <c r="D1" s="146"/>
      <c r="E1" s="146"/>
      <c r="F1" s="146"/>
      <c r="G1" s="146"/>
      <c r="H1" s="146"/>
      <c r="I1" s="146"/>
      <c r="J1" s="224" t="s">
        <v>3</v>
      </c>
    </row>
    <row r="2" spans="1:10" ht="21" customHeight="1" thickTop="1" thickBot="1" x14ac:dyDescent="0.3">
      <c r="A2" s="93"/>
      <c r="B2" s="284" t="s">
        <v>15</v>
      </c>
      <c r="C2" s="285"/>
      <c r="D2" s="285"/>
      <c r="E2" s="285"/>
      <c r="F2" s="285"/>
      <c r="G2" s="285"/>
      <c r="H2" s="285"/>
      <c r="I2" s="286"/>
      <c r="J2" s="98"/>
    </row>
    <row r="3" spans="1:10" ht="13.5" thickTop="1" x14ac:dyDescent="0.2">
      <c r="A3" s="93"/>
      <c r="B3" s="39"/>
      <c r="C3" s="39"/>
      <c r="D3" s="39"/>
      <c r="E3" s="39"/>
      <c r="F3" s="39"/>
      <c r="G3" s="39"/>
      <c r="H3" s="39"/>
      <c r="I3" s="39"/>
      <c r="J3" s="98"/>
    </row>
    <row r="4" spans="1:10" ht="30" customHeight="1" x14ac:dyDescent="0.25">
      <c r="A4" s="93"/>
      <c r="B4" s="287" t="s">
        <v>76</v>
      </c>
      <c r="C4" s="279"/>
      <c r="D4" s="279"/>
      <c r="E4" s="279"/>
      <c r="F4" s="279"/>
      <c r="G4" s="279"/>
      <c r="H4" s="279"/>
      <c r="I4" s="279"/>
      <c r="J4" s="98"/>
    </row>
    <row r="5" spans="1:10" ht="13.5" thickBot="1" x14ac:dyDescent="0.25">
      <c r="A5" s="93"/>
      <c r="B5" s="39"/>
      <c r="C5" s="39"/>
      <c r="D5" s="39"/>
      <c r="E5" s="39"/>
      <c r="F5" s="39"/>
      <c r="G5" s="39"/>
      <c r="H5" s="39"/>
      <c r="I5" s="39"/>
      <c r="J5" s="98"/>
    </row>
    <row r="6" spans="1:10" ht="13.9" customHeight="1" x14ac:dyDescent="0.2">
      <c r="A6" s="93"/>
      <c r="B6" s="80"/>
      <c r="C6" s="100"/>
      <c r="D6" s="100"/>
      <c r="E6" s="100"/>
      <c r="F6" s="100"/>
      <c r="G6" s="100"/>
      <c r="H6" s="126"/>
      <c r="I6" s="39"/>
      <c r="J6" s="98"/>
    </row>
    <row r="7" spans="1:10" ht="24" customHeight="1" x14ac:dyDescent="0.2">
      <c r="A7" s="93"/>
      <c r="B7" s="77"/>
      <c r="C7" s="127" t="s">
        <v>30</v>
      </c>
      <c r="D7" s="43"/>
      <c r="E7" s="128" t="s">
        <v>14</v>
      </c>
      <c r="F7" s="43"/>
      <c r="G7" s="128" t="s">
        <v>41</v>
      </c>
      <c r="H7" s="129"/>
      <c r="I7" s="39"/>
      <c r="J7" s="98"/>
    </row>
    <row r="8" spans="1:10" ht="16.899999999999999" customHeight="1" x14ac:dyDescent="0.2">
      <c r="A8" s="93"/>
      <c r="B8" s="77"/>
      <c r="C8" s="127"/>
      <c r="D8" s="43"/>
      <c r="E8" s="130" t="s">
        <v>1</v>
      </c>
      <c r="F8" s="43"/>
      <c r="G8" s="130"/>
      <c r="H8" s="129"/>
      <c r="I8" s="39"/>
      <c r="J8" s="98"/>
    </row>
    <row r="9" spans="1:10" ht="13.9" customHeight="1" x14ac:dyDescent="0.2">
      <c r="A9" s="93"/>
      <c r="B9" s="77"/>
      <c r="C9" s="46"/>
      <c r="D9" s="43"/>
      <c r="E9" s="43"/>
      <c r="F9" s="43"/>
      <c r="G9" s="43"/>
      <c r="H9" s="129"/>
      <c r="I9" s="39"/>
      <c r="J9" s="98"/>
    </row>
    <row r="10" spans="1:10" ht="40.15" customHeight="1" x14ac:dyDescent="0.2">
      <c r="A10" s="93"/>
      <c r="B10" s="77"/>
      <c r="C10" s="159" t="s">
        <v>50</v>
      </c>
      <c r="D10" s="43"/>
      <c r="E10" s="222">
        <v>1827</v>
      </c>
      <c r="F10" s="43"/>
      <c r="G10" s="247" t="s">
        <v>141</v>
      </c>
      <c r="H10" s="129"/>
      <c r="I10" s="39"/>
      <c r="J10" s="98"/>
    </row>
    <row r="11" spans="1:10" ht="13.15" customHeight="1" x14ac:dyDescent="0.2">
      <c r="A11" s="93"/>
      <c r="B11" s="77"/>
      <c r="C11" s="133"/>
      <c r="D11" s="43"/>
      <c r="E11" s="131"/>
      <c r="F11" s="43"/>
      <c r="G11" s="131"/>
      <c r="H11" s="129"/>
      <c r="I11" s="39"/>
      <c r="J11" s="98"/>
    </row>
    <row r="12" spans="1:10" ht="40.15" customHeight="1" x14ac:dyDescent="0.2">
      <c r="A12" s="93"/>
      <c r="B12" s="77"/>
      <c r="C12" s="132" t="s">
        <v>31</v>
      </c>
      <c r="D12" s="43"/>
      <c r="E12" s="222">
        <v>2816</v>
      </c>
      <c r="F12" s="43"/>
      <c r="G12" s="246" t="s">
        <v>142</v>
      </c>
      <c r="H12" s="129"/>
      <c r="I12" s="39"/>
      <c r="J12" s="98"/>
    </row>
    <row r="13" spans="1:10" ht="13.15" customHeight="1" x14ac:dyDescent="0.2">
      <c r="A13" s="93"/>
      <c r="B13" s="77"/>
      <c r="C13" s="133"/>
      <c r="D13" s="43"/>
      <c r="E13" s="131"/>
      <c r="F13" s="43"/>
      <c r="G13" s="131"/>
      <c r="H13" s="129"/>
      <c r="I13" s="39"/>
      <c r="J13" s="98"/>
    </row>
    <row r="14" spans="1:10" ht="40.15" customHeight="1" x14ac:dyDescent="0.2">
      <c r="A14" s="93"/>
      <c r="B14" s="77"/>
      <c r="C14" s="160" t="s">
        <v>51</v>
      </c>
      <c r="D14" s="43"/>
      <c r="E14" s="222">
        <v>99</v>
      </c>
      <c r="F14" s="43"/>
      <c r="G14" s="246" t="s">
        <v>143</v>
      </c>
      <c r="H14" s="129"/>
      <c r="I14" s="39"/>
      <c r="J14" s="98"/>
    </row>
    <row r="15" spans="1:10" x14ac:dyDescent="0.2">
      <c r="A15" s="93"/>
      <c r="B15" s="77"/>
      <c r="C15" s="43"/>
      <c r="D15" s="43"/>
      <c r="E15" s="43"/>
      <c r="F15" s="43"/>
      <c r="G15" s="43"/>
      <c r="H15" s="129"/>
      <c r="I15" s="39"/>
      <c r="J15" s="98"/>
    </row>
    <row r="16" spans="1:10" ht="76.5" customHeight="1" x14ac:dyDescent="0.2">
      <c r="A16" s="93"/>
      <c r="B16" s="77"/>
      <c r="C16" s="155" t="s">
        <v>44</v>
      </c>
      <c r="D16" s="43"/>
      <c r="E16" s="222">
        <v>188</v>
      </c>
      <c r="F16" s="43"/>
      <c r="G16" s="246" t="s">
        <v>144</v>
      </c>
      <c r="H16" s="129"/>
      <c r="I16" s="39"/>
      <c r="J16" s="98"/>
    </row>
    <row r="17" spans="1:10" x14ac:dyDescent="0.2">
      <c r="A17" s="93"/>
      <c r="B17" s="77"/>
      <c r="C17" s="43"/>
      <c r="D17" s="43"/>
      <c r="E17" s="43"/>
      <c r="F17" s="43"/>
      <c r="G17" s="43"/>
      <c r="H17" s="129"/>
      <c r="I17" s="39"/>
      <c r="J17" s="98"/>
    </row>
    <row r="18" spans="1:10" x14ac:dyDescent="0.2">
      <c r="A18" s="93"/>
      <c r="B18" s="77"/>
      <c r="C18" s="134" t="s">
        <v>25</v>
      </c>
      <c r="D18" s="43"/>
      <c r="E18" s="135">
        <f>SUM(E10:E17)</f>
        <v>4930</v>
      </c>
      <c r="F18" s="43"/>
      <c r="G18" s="223"/>
      <c r="H18" s="129"/>
      <c r="I18" s="39"/>
      <c r="J18" s="98"/>
    </row>
    <row r="19" spans="1:10" ht="13.9" customHeight="1" thickBot="1" x14ac:dyDescent="0.25">
      <c r="A19" s="93"/>
      <c r="B19" s="81"/>
      <c r="C19" s="44"/>
      <c r="D19" s="44"/>
      <c r="E19" s="44"/>
      <c r="F19" s="44"/>
      <c r="G19" s="44"/>
      <c r="H19" s="136"/>
      <c r="I19" s="39"/>
      <c r="J19" s="98"/>
    </row>
    <row r="20" spans="1:10" ht="13.5" thickBot="1" x14ac:dyDescent="0.25">
      <c r="A20" s="147"/>
      <c r="B20" s="99"/>
      <c r="C20" s="99"/>
      <c r="D20" s="99"/>
      <c r="E20" s="99"/>
      <c r="F20" s="99"/>
      <c r="G20" s="99"/>
      <c r="H20" s="99"/>
      <c r="I20" s="99"/>
      <c r="J20" s="148"/>
    </row>
    <row r="21" spans="1:10" x14ac:dyDescent="0.2">
      <c r="A21" s="111"/>
      <c r="B21" s="111"/>
      <c r="C21" s="111"/>
      <c r="D21" s="111"/>
      <c r="E21" s="111"/>
      <c r="F21" s="111"/>
      <c r="G21" s="111"/>
      <c r="H21" s="111"/>
      <c r="I21" s="111"/>
    </row>
    <row r="22" spans="1:10" x14ac:dyDescent="0.2">
      <c r="A22" s="111"/>
      <c r="B22" s="111"/>
      <c r="C22" s="111"/>
      <c r="D22" s="111"/>
      <c r="E22" s="111"/>
      <c r="F22" s="111"/>
      <c r="G22" s="111"/>
      <c r="H22" s="111"/>
      <c r="I22" s="111"/>
    </row>
    <row r="23" spans="1:10" x14ac:dyDescent="0.2">
      <c r="A23" s="111"/>
      <c r="B23" s="111"/>
      <c r="C23" s="111"/>
      <c r="D23" s="111"/>
      <c r="E23" s="111"/>
      <c r="F23" s="111"/>
      <c r="G23" s="111"/>
      <c r="H23" s="111"/>
      <c r="I23" s="111"/>
    </row>
    <row r="24" spans="1:10" x14ac:dyDescent="0.2">
      <c r="A24" s="111"/>
      <c r="B24" s="111"/>
      <c r="C24" s="111"/>
      <c r="D24" s="111"/>
      <c r="E24" s="111"/>
      <c r="F24" s="111"/>
      <c r="G24" s="111"/>
      <c r="H24" s="111"/>
      <c r="I24" s="111"/>
    </row>
    <row r="25" spans="1:10" x14ac:dyDescent="0.2">
      <c r="A25" s="111"/>
      <c r="B25" s="111"/>
      <c r="C25" s="111"/>
      <c r="D25" s="111"/>
      <c r="E25" s="111"/>
      <c r="F25" s="111"/>
      <c r="G25" s="111"/>
      <c r="H25" s="111"/>
      <c r="I25" s="111"/>
    </row>
    <row r="26" spans="1:10" x14ac:dyDescent="0.2">
      <c r="A26" s="111"/>
      <c r="B26" s="111"/>
      <c r="C26" s="111"/>
      <c r="D26" s="111"/>
      <c r="E26" s="111"/>
      <c r="F26" s="111"/>
      <c r="G26" s="111"/>
      <c r="H26" s="111"/>
      <c r="I26" s="111"/>
    </row>
    <row r="27" spans="1:10" x14ac:dyDescent="0.2">
      <c r="A27" s="111"/>
      <c r="B27" s="111"/>
      <c r="C27" s="111"/>
      <c r="D27" s="111"/>
      <c r="E27" s="111"/>
      <c r="F27" s="111"/>
      <c r="G27" s="111"/>
      <c r="H27" s="111"/>
      <c r="I27" s="111"/>
    </row>
    <row r="28" spans="1:10" x14ac:dyDescent="0.2">
      <c r="A28" s="111"/>
      <c r="B28" s="111"/>
      <c r="C28" s="111"/>
      <c r="D28" s="111"/>
      <c r="E28" s="111"/>
      <c r="F28" s="111"/>
      <c r="G28" s="111"/>
      <c r="H28" s="111"/>
      <c r="I28" s="111"/>
    </row>
    <row r="29" spans="1:10" x14ac:dyDescent="0.2">
      <c r="A29" s="111"/>
      <c r="B29" s="111"/>
      <c r="C29" s="111"/>
      <c r="D29" s="111"/>
      <c r="E29" s="111"/>
      <c r="F29" s="111"/>
      <c r="G29" s="111"/>
      <c r="H29" s="111"/>
      <c r="I29" s="111"/>
    </row>
    <row r="30" spans="1:10" x14ac:dyDescent="0.2">
      <c r="A30" s="111"/>
      <c r="B30" s="111"/>
      <c r="C30" s="111"/>
      <c r="D30" s="111"/>
      <c r="E30" s="111"/>
      <c r="F30" s="111"/>
      <c r="G30" s="111"/>
      <c r="H30" s="111"/>
      <c r="I30" s="111"/>
    </row>
    <row r="31" spans="1:10" x14ac:dyDescent="0.2">
      <c r="A31" s="111"/>
      <c r="B31" s="111"/>
      <c r="C31" s="111"/>
      <c r="D31" s="111"/>
      <c r="E31" s="111"/>
      <c r="F31" s="111"/>
      <c r="G31" s="111"/>
      <c r="H31" s="111"/>
      <c r="I31" s="111"/>
    </row>
    <row r="32" spans="1:10" x14ac:dyDescent="0.2">
      <c r="A32" s="111"/>
      <c r="B32" s="111"/>
      <c r="C32" s="111"/>
      <c r="D32" s="111"/>
      <c r="E32" s="111"/>
      <c r="F32" s="111"/>
      <c r="G32" s="111"/>
      <c r="H32" s="111"/>
      <c r="I32" s="111"/>
    </row>
    <row r="33" spans="1:9" x14ac:dyDescent="0.2">
      <c r="A33" s="111"/>
      <c r="B33" s="111"/>
      <c r="C33" s="111"/>
      <c r="D33" s="111"/>
      <c r="E33" s="111"/>
      <c r="F33" s="111"/>
      <c r="G33" s="111"/>
      <c r="H33" s="111"/>
      <c r="I33" s="111"/>
    </row>
    <row r="34" spans="1:9" x14ac:dyDescent="0.2">
      <c r="A34" s="111"/>
      <c r="B34" s="111"/>
      <c r="C34" s="111"/>
      <c r="D34" s="111"/>
      <c r="E34" s="111"/>
      <c r="F34" s="111"/>
      <c r="G34" s="111"/>
      <c r="H34" s="111"/>
      <c r="I34" s="111"/>
    </row>
    <row r="35" spans="1:9" x14ac:dyDescent="0.2">
      <c r="A35" s="111"/>
      <c r="B35" s="111"/>
      <c r="C35" s="111"/>
      <c r="D35" s="111"/>
      <c r="E35" s="111"/>
      <c r="F35" s="111"/>
      <c r="G35" s="111"/>
      <c r="H35" s="111"/>
      <c r="I35" s="111"/>
    </row>
    <row r="36" spans="1:9" x14ac:dyDescent="0.2">
      <c r="A36" s="111"/>
      <c r="B36" s="111"/>
      <c r="C36" s="111"/>
      <c r="D36" s="111"/>
      <c r="E36" s="111"/>
      <c r="F36" s="111"/>
      <c r="G36" s="111"/>
      <c r="H36" s="111"/>
      <c r="I36" s="111"/>
    </row>
    <row r="37" spans="1:9" x14ac:dyDescent="0.2">
      <c r="A37" s="111"/>
      <c r="B37" s="111"/>
      <c r="C37" s="111"/>
      <c r="D37" s="111"/>
      <c r="E37" s="111"/>
      <c r="F37" s="111"/>
      <c r="G37" s="111"/>
      <c r="H37" s="111"/>
      <c r="I37" s="111"/>
    </row>
    <row r="38" spans="1:9" x14ac:dyDescent="0.2">
      <c r="A38" s="111"/>
      <c r="B38" s="111"/>
      <c r="C38" s="111"/>
      <c r="D38" s="111"/>
      <c r="E38" s="111"/>
      <c r="F38" s="111"/>
      <c r="G38" s="111"/>
      <c r="H38" s="111"/>
      <c r="I38" s="111"/>
    </row>
    <row r="39" spans="1:9" x14ac:dyDescent="0.2">
      <c r="A39" s="111"/>
      <c r="B39" s="111"/>
      <c r="C39" s="111"/>
      <c r="D39" s="111"/>
      <c r="E39" s="111"/>
      <c r="F39" s="111"/>
      <c r="G39" s="111"/>
      <c r="H39" s="111"/>
      <c r="I39" s="111"/>
    </row>
    <row r="40" spans="1:9" x14ac:dyDescent="0.2">
      <c r="A40" s="111"/>
      <c r="B40" s="111"/>
      <c r="C40" s="111"/>
      <c r="D40" s="111"/>
      <c r="E40" s="111"/>
      <c r="F40" s="111"/>
      <c r="G40" s="111"/>
      <c r="H40" s="111"/>
      <c r="I40" s="111"/>
    </row>
    <row r="41" spans="1:9" x14ac:dyDescent="0.2">
      <c r="A41" s="111"/>
      <c r="B41" s="111"/>
      <c r="C41" s="111"/>
      <c r="D41" s="111"/>
      <c r="E41" s="111"/>
      <c r="F41" s="111"/>
      <c r="G41" s="111"/>
      <c r="H41" s="111"/>
      <c r="I41" s="111"/>
    </row>
    <row r="42" spans="1:9" x14ac:dyDescent="0.2">
      <c r="A42" s="111"/>
      <c r="B42" s="111"/>
      <c r="C42" s="111"/>
      <c r="D42" s="111"/>
      <c r="E42" s="111"/>
      <c r="F42" s="111"/>
      <c r="G42" s="111"/>
      <c r="H42" s="111"/>
      <c r="I42" s="111"/>
    </row>
    <row r="43" spans="1:9" x14ac:dyDescent="0.2">
      <c r="A43" s="111"/>
      <c r="B43" s="111"/>
      <c r="C43" s="111"/>
      <c r="D43" s="111"/>
      <c r="E43" s="111"/>
      <c r="F43" s="111"/>
      <c r="G43" s="111"/>
      <c r="H43" s="111"/>
      <c r="I43" s="111"/>
    </row>
    <row r="44" spans="1:9" x14ac:dyDescent="0.2">
      <c r="A44" s="111"/>
      <c r="B44" s="111"/>
      <c r="C44" s="111"/>
      <c r="D44" s="111"/>
      <c r="E44" s="111"/>
      <c r="F44" s="111"/>
      <c r="G44" s="111"/>
      <c r="H44" s="111"/>
      <c r="I44" s="111"/>
    </row>
    <row r="45" spans="1:9" x14ac:dyDescent="0.2">
      <c r="A45" s="111"/>
      <c r="B45" s="111"/>
      <c r="C45" s="111"/>
      <c r="D45" s="111"/>
      <c r="E45" s="111"/>
      <c r="F45" s="111"/>
      <c r="G45" s="111"/>
      <c r="H45" s="111"/>
      <c r="I45" s="111"/>
    </row>
    <row r="46" spans="1:9" x14ac:dyDescent="0.2">
      <c r="A46" s="111"/>
      <c r="B46" s="111"/>
      <c r="C46" s="111"/>
      <c r="D46" s="111"/>
      <c r="E46" s="111"/>
      <c r="F46" s="111"/>
      <c r="G46" s="111"/>
      <c r="H46" s="111"/>
      <c r="I46" s="111"/>
    </row>
    <row r="47" spans="1:9" x14ac:dyDescent="0.2">
      <c r="A47" s="111"/>
      <c r="B47" s="111"/>
      <c r="C47" s="111"/>
      <c r="D47" s="111"/>
      <c r="E47" s="111"/>
      <c r="F47" s="111"/>
      <c r="G47" s="111"/>
      <c r="H47" s="111"/>
      <c r="I47" s="111"/>
    </row>
    <row r="48" spans="1:9" x14ac:dyDescent="0.2">
      <c r="A48" s="111"/>
      <c r="B48" s="111"/>
      <c r="C48" s="111"/>
      <c r="D48" s="111"/>
      <c r="E48" s="111"/>
      <c r="F48" s="111"/>
      <c r="G48" s="111"/>
      <c r="H48" s="111"/>
      <c r="I48" s="111"/>
    </row>
    <row r="49" spans="1:9" x14ac:dyDescent="0.2">
      <c r="A49" s="111"/>
      <c r="B49" s="111"/>
      <c r="C49" s="111"/>
      <c r="D49" s="111"/>
      <c r="E49" s="111"/>
      <c r="F49" s="111"/>
      <c r="G49" s="111"/>
      <c r="H49" s="111"/>
      <c r="I49" s="111"/>
    </row>
    <row r="50" spans="1:9" x14ac:dyDescent="0.2">
      <c r="A50" s="111"/>
      <c r="B50" s="111"/>
      <c r="C50" s="111"/>
      <c r="D50" s="111"/>
      <c r="E50" s="111"/>
      <c r="F50" s="111"/>
      <c r="G50" s="111"/>
      <c r="H50" s="111"/>
      <c r="I50" s="111"/>
    </row>
    <row r="51" spans="1:9" x14ac:dyDescent="0.2">
      <c r="A51" s="111"/>
      <c r="B51" s="111"/>
      <c r="C51" s="111"/>
      <c r="D51" s="111"/>
      <c r="E51" s="111"/>
      <c r="F51" s="111"/>
      <c r="G51" s="111"/>
      <c r="H51" s="111"/>
      <c r="I51" s="111"/>
    </row>
    <row r="52" spans="1:9" x14ac:dyDescent="0.2">
      <c r="A52" s="111"/>
      <c r="B52" s="111"/>
      <c r="C52" s="111"/>
      <c r="D52" s="111"/>
      <c r="E52" s="111"/>
      <c r="F52" s="111"/>
      <c r="G52" s="111"/>
      <c r="H52" s="111"/>
      <c r="I52" s="111"/>
    </row>
    <row r="53" spans="1:9" x14ac:dyDescent="0.2">
      <c r="A53" s="111"/>
      <c r="B53" s="111"/>
      <c r="C53" s="111"/>
      <c r="D53" s="111"/>
      <c r="E53" s="111"/>
      <c r="F53" s="111"/>
      <c r="G53" s="111"/>
      <c r="H53" s="111"/>
      <c r="I53" s="111"/>
    </row>
    <row r="54" spans="1:9" x14ac:dyDescent="0.2">
      <c r="A54" s="111"/>
      <c r="B54" s="111"/>
      <c r="C54" s="111"/>
      <c r="D54" s="111"/>
      <c r="E54" s="111"/>
      <c r="F54" s="111"/>
      <c r="G54" s="111"/>
      <c r="H54" s="111"/>
      <c r="I54" s="111"/>
    </row>
  </sheetData>
  <sheetProtection selectLockedCells="1"/>
  <customSheetViews>
    <customSheetView guid="{867C32D8-09FC-4C3D-AB70-2F63D87F0E00}">
      <selection activeCell="J12" sqref="J12"/>
      <pageMargins left="0.70866141732283472" right="0.70866141732283472" top="0.74803149606299213" bottom="0.74803149606299213" header="0.31496062992125984" footer="0.31496062992125984"/>
      <pageSetup paperSize="9" scale="99" orientation="landscape" r:id="rId1"/>
    </customSheetView>
    <customSheetView guid="{384CD568-4BF5-41C9-851F-4C9EA22E89B3}">
      <selection activeCell="J12" sqref="J12"/>
      <pageMargins left="0.70866141732283472" right="0.70866141732283472" top="0.74803149606299213" bottom="0.74803149606299213" header="0.31496062992125984" footer="0.31496062992125984"/>
      <pageSetup paperSize="9" scale="99" orientation="landscape" r:id="rId2"/>
    </customSheetView>
  </customSheetViews>
  <mergeCells count="2">
    <mergeCell ref="B2:I2"/>
    <mergeCell ref="B4:I4"/>
  </mergeCells>
  <pageMargins left="0.70866141732283472" right="0.70866141732283472" top="0.74803149606299213" bottom="0.74803149606299213" header="0.31496062992125984" footer="0.31496062992125984"/>
  <pageSetup paperSize="9" scale="9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Guidance Notes for Completion</vt:lpstr>
      <vt:lpstr>Table 1 Allowances</vt:lpstr>
      <vt:lpstr>Table 2 Support Services</vt:lpstr>
      <vt:lpstr>'Guidance Notes for Completion'!Print_Area</vt:lpstr>
      <vt:lpstr>'Table 1 Allowances'!Print_Area</vt:lpstr>
      <vt:lpstr>'Table 2 Support Services'!Print_Area</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dicksob</dc:creator>
  <cp:lastModifiedBy>James Harrigan</cp:lastModifiedBy>
  <cp:lastPrinted>2023-06-29T15:13:38Z</cp:lastPrinted>
  <dcterms:created xsi:type="dcterms:W3CDTF">2008-05-22T09:39:54Z</dcterms:created>
  <dcterms:modified xsi:type="dcterms:W3CDTF">2023-06-29T15:56:52Z</dcterms:modified>
</cp:coreProperties>
</file>